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6990" activeTab="0"/>
  </bookViews>
  <sheets>
    <sheet name="РАСХОДЫ" sheetId="1" r:id="rId1"/>
  </sheets>
  <definedNames>
    <definedName name="_xlnm.Print_Area" localSheetId="0">'РАСХОДЫ'!$A$1:$F$41</definedName>
  </definedNames>
  <calcPr fullCalcOnLoad="1"/>
</workbook>
</file>

<file path=xl/sharedStrings.xml><?xml version="1.0" encoding="utf-8"?>
<sst xmlns="http://schemas.openxmlformats.org/spreadsheetml/2006/main" count="95" uniqueCount="55">
  <si>
    <t/>
  </si>
  <si>
    <t>Культура</t>
  </si>
  <si>
    <t>Мобилизационная и вневойсковая подготовка</t>
  </si>
  <si>
    <t>ПР</t>
  </si>
  <si>
    <t>РЗ</t>
  </si>
  <si>
    <t>ОБЩЕГОСУДАРСТВЕННЫЕ ВОПРОСЫ</t>
  </si>
  <si>
    <t>01</t>
  </si>
  <si>
    <t>02</t>
  </si>
  <si>
    <t>04</t>
  </si>
  <si>
    <t xml:space="preserve"> Резервный фонд</t>
  </si>
  <si>
    <t>НАЦИОНАЛЬНАЯ ОБОРОНА</t>
  </si>
  <si>
    <t>НАЦИОНАЛЬНАЯ ЭКОНОМИКА</t>
  </si>
  <si>
    <t>ЖИЛИЩНО-КОММУНАЛЬНОЕ ХОЗЯЙСТВО</t>
  </si>
  <si>
    <t>Коммунальное  хозяйство</t>
  </si>
  <si>
    <t>03</t>
  </si>
  <si>
    <t>05</t>
  </si>
  <si>
    <t>08</t>
  </si>
  <si>
    <t>09</t>
  </si>
  <si>
    <t>ВСЕГО</t>
  </si>
  <si>
    <t>Функционирование высшего должностного лица субъекта РФ и МО</t>
  </si>
  <si>
    <t>Функционирование правительства РФ, высших органов исполнительной власти субъектов РФ, местных администраций</t>
  </si>
  <si>
    <t>00</t>
  </si>
  <si>
    <t xml:space="preserve">РАСПРЕДЕЛЕНИЕ БЮДЖЕТНЫХ АССИГНОВАНИЙ ПО РАЗДЕЛАМ И </t>
  </si>
  <si>
    <t xml:space="preserve">Благоустройство </t>
  </si>
  <si>
    <t>Общеэкономические расходы</t>
  </si>
  <si>
    <t>Дорожное хозяйство (дорожные фонды)</t>
  </si>
  <si>
    <t>КУЛЬТУРА КИНЕМАТОГРАФИЯ</t>
  </si>
  <si>
    <t>Другие общегосударственные вопросы</t>
  </si>
  <si>
    <t>13</t>
  </si>
  <si>
    <t>СОЦИАЛЬНАЯ ПОЛИТИКА</t>
  </si>
  <si>
    <t>Пенсионное обеспечение</t>
  </si>
  <si>
    <t>10</t>
  </si>
  <si>
    <t>МЕЖБЮДЖЕТНЫЕ ТРАНСФЕРТЫ</t>
  </si>
  <si>
    <t>14</t>
  </si>
  <si>
    <t>Межбюджетные трансферты общего характера</t>
  </si>
  <si>
    <t xml:space="preserve">ПОДРАЗДЕЛАМ КЛАССИФИКАЦИИ РАСХОДОВ БЮДЖЕТА </t>
  </si>
  <si>
    <t>Жилищное хозяйство</t>
  </si>
  <si>
    <t>ФИЗИЧЕСКАЯ КУЛЬТУРА И СПОРТ</t>
  </si>
  <si>
    <t>11</t>
  </si>
  <si>
    <t>Физическая культура</t>
  </si>
  <si>
    <t>МОЛОДЕЖНАЯ ПОЛИТИКА</t>
  </si>
  <si>
    <t>Молодежная политика и оздоровление детей</t>
  </si>
  <si>
    <t>07</t>
  </si>
  <si>
    <t>тыс.рублей</t>
  </si>
  <si>
    <t xml:space="preserve">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</si>
  <si>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к решению думы поселения "Об исполнении бюджета</t>
  </si>
  <si>
    <t>План на 2020 год</t>
  </si>
  <si>
    <t>Исполнено в 2020 году</t>
  </si>
  <si>
    <t>% исполнения</t>
  </si>
  <si>
    <t xml:space="preserve">                                                                                         Юголокского сельского поселения за 2020 год </t>
  </si>
  <si>
    <t>Администрация Юголокского поселения</t>
  </si>
  <si>
    <t>НАЦИОНАЛЬНАЯ БЕЗОПАСНОСТЬ</t>
  </si>
  <si>
    <t>Мероприятия по предупреждению  и ликвидации последствий чрезвычайных ситуаций и стихийных бедствий</t>
  </si>
  <si>
    <t xml:space="preserve">                                                                       от 29.04.2021г.  №30 /1 - ДП</t>
  </si>
  <si>
    <t xml:space="preserve">ПОСЕЛЕНИЯ ЗА 2020 ГОД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</si>
</sst>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;#,##0.00\ \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"/>
    <numFmt numFmtId="180" formatCode="#,##0;[Red]#,##0"/>
    <numFmt numFmtId="181" formatCode="#,##0.0;[Red]#,##0.0"/>
    <numFmt numFmtId="182" formatCode="#,##0.00;[Red]#,##0.00"/>
    <numFmt numFmtId="183" formatCode="#,##0.000;[Red]#,##0.000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Fill="1" applyBorder="1" applyAlignment="1">
      <alignment/>
    </xf>
    <xf numFmtId="0" fontId="3" fillId="0" borderId="0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horizontal="right"/>
    </xf>
    <xf numFmtId="0" fontId="6" fillId="33" borderId="10" xfId="33" applyNumberFormat="1" applyFont="1" applyFill="1" applyBorder="1" applyAlignment="1">
      <alignment horizontal="left" vertical="top" wrapText="1" readingOrder="1"/>
      <protection/>
    </xf>
    <xf numFmtId="0" fontId="6" fillId="33" borderId="10" xfId="33" applyNumberFormat="1" applyFont="1" applyFill="1" applyBorder="1" applyAlignment="1">
      <alignment horizontal="center" vertical="center" wrapText="1" readingOrder="1"/>
      <protection/>
    </xf>
    <xf numFmtId="173" fontId="6" fillId="33" borderId="10" xfId="59" applyNumberFormat="1" applyFont="1" applyFill="1" applyBorder="1" applyAlignment="1">
      <alignment horizontal="center" vertical="center" wrapText="1" readingOrder="1"/>
    </xf>
    <xf numFmtId="49" fontId="6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33" borderId="10" xfId="33" applyNumberFormat="1" applyFont="1" applyFill="1" applyBorder="1" applyAlignment="1">
      <alignment horizontal="left" vertical="top" wrapText="1" readingOrder="1"/>
      <protection/>
    </xf>
    <xf numFmtId="49" fontId="7" fillId="33" borderId="10" xfId="33" applyNumberFormat="1" applyFont="1" applyFill="1" applyBorder="1" applyAlignment="1">
      <alignment horizontal="center" vertical="center" wrapText="1" readingOrder="1"/>
      <protection/>
    </xf>
    <xf numFmtId="0" fontId="8" fillId="33" borderId="10" xfId="33" applyNumberFormat="1" applyFont="1" applyFill="1" applyBorder="1" applyAlignment="1">
      <alignment horizontal="left" vertical="top" wrapText="1" readingOrder="1"/>
      <protection/>
    </xf>
    <xf numFmtId="49" fontId="8" fillId="33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73" fontId="2" fillId="0" borderId="0" xfId="59" applyNumberFormat="1" applyFont="1" applyFill="1" applyBorder="1" applyAlignment="1">
      <alignment horizontal="right"/>
    </xf>
    <xf numFmtId="173" fontId="2" fillId="0" borderId="0" xfId="59" applyNumberFormat="1" applyFont="1" applyFill="1" applyBorder="1" applyAlignment="1">
      <alignment horizontal="center"/>
    </xf>
    <xf numFmtId="173" fontId="6" fillId="33" borderId="0" xfId="59" applyNumberFormat="1" applyFont="1" applyFill="1" applyBorder="1" applyAlignment="1">
      <alignment horizontal="center" vertical="center" wrapText="1" readingOrder="1"/>
    </xf>
    <xf numFmtId="0" fontId="6" fillId="33" borderId="0" xfId="33" applyNumberFormat="1" applyFont="1" applyFill="1" applyBorder="1" applyAlignment="1">
      <alignment horizontal="left" vertical="top" wrapText="1" readingOrder="1"/>
      <protection/>
    </xf>
    <xf numFmtId="182" fontId="6" fillId="0" borderId="0" xfId="0" applyNumberFormat="1" applyFont="1" applyFill="1" applyBorder="1" applyAlignment="1">
      <alignment horizontal="center" vertical="top" wrapText="1"/>
    </xf>
    <xf numFmtId="182" fontId="8" fillId="0" borderId="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top" wrapText="1"/>
    </xf>
    <xf numFmtId="182" fontId="7" fillId="0" borderId="0" xfId="0" applyNumberFormat="1" applyFont="1" applyFill="1" applyBorder="1" applyAlignment="1">
      <alignment horizontal="center" vertical="top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73" fontId="2" fillId="0" borderId="0" xfId="59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73" fontId="2" fillId="0" borderId="0" xfId="59" applyNumberFormat="1" applyFont="1" applyFill="1" applyBorder="1" applyAlignment="1">
      <alignment horizontal="right"/>
    </xf>
    <xf numFmtId="0" fontId="6" fillId="33" borderId="12" xfId="33" applyNumberFormat="1" applyFont="1" applyFill="1" applyBorder="1" applyAlignment="1">
      <alignment horizontal="left" vertical="top" wrapText="1" readingOrder="1"/>
      <protection/>
    </xf>
    <xf numFmtId="0" fontId="6" fillId="33" borderId="13" xfId="33" applyNumberFormat="1" applyFont="1" applyFill="1" applyBorder="1" applyAlignment="1">
      <alignment horizontal="left" vertical="top" wrapText="1" readingOrder="1"/>
      <protection/>
    </xf>
    <xf numFmtId="0" fontId="6" fillId="33" borderId="14" xfId="33" applyNumberFormat="1" applyFont="1" applyFill="1" applyBorder="1" applyAlignment="1">
      <alignment horizontal="left" vertical="top" wrapText="1" readingOrder="1"/>
      <protection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="60" zoomScalePageLayoutView="0" workbookViewId="0" topLeftCell="A1">
      <selection activeCell="A10" sqref="A10:F10"/>
    </sheetView>
  </sheetViews>
  <sheetFormatPr defaultColWidth="24.421875" defaultRowHeight="15"/>
  <cols>
    <col min="1" max="1" width="61.00390625" style="2" customWidth="1"/>
    <col min="2" max="2" width="7.421875" style="2" customWidth="1"/>
    <col min="3" max="3" width="7.28125" style="2" customWidth="1"/>
    <col min="4" max="7" width="20.57421875" style="4" customWidth="1"/>
    <col min="8" max="16384" width="24.421875" style="2" customWidth="1"/>
  </cols>
  <sheetData>
    <row r="1" spans="1:7" ht="15.75">
      <c r="A1" s="50" t="s">
        <v>44</v>
      </c>
      <c r="B1" s="50"/>
      <c r="C1" s="50"/>
      <c r="D1" s="50"/>
      <c r="E1" s="50"/>
      <c r="F1" s="50"/>
      <c r="G1" s="37"/>
    </row>
    <row r="2" spans="1:7" ht="15.75">
      <c r="A2" s="50" t="s">
        <v>45</v>
      </c>
      <c r="B2" s="50"/>
      <c r="C2" s="50"/>
      <c r="D2" s="50"/>
      <c r="E2" s="50"/>
      <c r="F2" s="50"/>
      <c r="G2" s="38"/>
    </row>
    <row r="3" spans="1:7" ht="15.75">
      <c r="A3" s="50" t="s">
        <v>49</v>
      </c>
      <c r="B3" s="50"/>
      <c r="C3" s="50"/>
      <c r="D3" s="50"/>
      <c r="E3" s="50"/>
      <c r="F3" s="50"/>
      <c r="G3" s="38"/>
    </row>
    <row r="4" spans="1:7" ht="15.75">
      <c r="A4" s="50" t="s">
        <v>53</v>
      </c>
      <c r="B4" s="50"/>
      <c r="C4" s="50"/>
      <c r="D4" s="50"/>
      <c r="E4" s="50"/>
      <c r="F4" s="50"/>
      <c r="G4" s="38"/>
    </row>
    <row r="5" spans="1:7" ht="15.75">
      <c r="A5" s="48"/>
      <c r="B5" s="48"/>
      <c r="C5" s="48"/>
      <c r="D5" s="48"/>
      <c r="E5" s="48"/>
      <c r="F5" s="48"/>
      <c r="G5" s="38"/>
    </row>
    <row r="6" spans="1:7" ht="15.75">
      <c r="A6" s="48"/>
      <c r="B6" s="48"/>
      <c r="C6" s="48"/>
      <c r="D6" s="48"/>
      <c r="E6" s="48"/>
      <c r="F6" s="48"/>
      <c r="G6" s="38"/>
    </row>
    <row r="7" spans="1:6" ht="15.75">
      <c r="A7" s="48"/>
      <c r="B7" s="48"/>
      <c r="C7" s="48"/>
      <c r="D7" s="48"/>
      <c r="E7" s="48"/>
      <c r="F7" s="48"/>
    </row>
    <row r="8" spans="1:7" ht="15.75" customHeight="1">
      <c r="A8" s="54" t="s">
        <v>22</v>
      </c>
      <c r="B8" s="54"/>
      <c r="C8" s="54"/>
      <c r="D8" s="54"/>
      <c r="E8" s="54"/>
      <c r="F8" s="54"/>
      <c r="G8" s="2"/>
    </row>
    <row r="9" spans="1:7" ht="15.75" customHeight="1">
      <c r="A9" s="54" t="s">
        <v>35</v>
      </c>
      <c r="B9" s="54"/>
      <c r="C9" s="54"/>
      <c r="D9" s="54"/>
      <c r="E9" s="54"/>
      <c r="F9" s="54"/>
      <c r="G9" s="3"/>
    </row>
    <row r="10" spans="1:7" ht="15.75">
      <c r="A10" s="54" t="s">
        <v>54</v>
      </c>
      <c r="B10" s="54"/>
      <c r="C10" s="54"/>
      <c r="D10" s="54"/>
      <c r="E10" s="54"/>
      <c r="F10" s="54"/>
      <c r="G10" s="3"/>
    </row>
    <row r="11" ht="15.75">
      <c r="A11" s="3"/>
    </row>
    <row r="12" spans="1:7" ht="15.75">
      <c r="A12" s="1" t="s">
        <v>0</v>
      </c>
      <c r="B12" s="1" t="s">
        <v>0</v>
      </c>
      <c r="C12" s="1" t="s">
        <v>0</v>
      </c>
      <c r="D12" s="1"/>
      <c r="E12" s="1"/>
      <c r="F12" s="1" t="s">
        <v>43</v>
      </c>
      <c r="G12" s="1"/>
    </row>
    <row r="13" spans="1:7" ht="37.5">
      <c r="A13" s="5"/>
      <c r="B13" s="6" t="s">
        <v>4</v>
      </c>
      <c r="C13" s="6" t="s">
        <v>3</v>
      </c>
      <c r="D13" s="7" t="s">
        <v>46</v>
      </c>
      <c r="E13" s="7" t="s">
        <v>47</v>
      </c>
      <c r="F13" s="7" t="s">
        <v>48</v>
      </c>
      <c r="G13" s="39"/>
    </row>
    <row r="14" spans="1:7" ht="18.75" customHeight="1">
      <c r="A14" s="51" t="s">
        <v>50</v>
      </c>
      <c r="B14" s="52"/>
      <c r="C14" s="52"/>
      <c r="D14" s="53"/>
      <c r="E14" s="40"/>
      <c r="F14" s="40"/>
      <c r="G14" s="40"/>
    </row>
    <row r="15" spans="1:7" ht="21" customHeight="1">
      <c r="A15" s="5" t="s">
        <v>18</v>
      </c>
      <c r="B15" s="8"/>
      <c r="C15" s="8"/>
      <c r="D15" s="30">
        <f>D16+D23+D25+D28+D34+D36+D38+D40+D32+D21</f>
        <v>16016684.41</v>
      </c>
      <c r="E15" s="30">
        <f>E16+E23+E25+E28+E34+E36+E38+E40+E32+E21</f>
        <v>15043500.63</v>
      </c>
      <c r="F15" s="30">
        <f>E15/D15*100</f>
        <v>93.92393734503258</v>
      </c>
      <c r="G15" s="41"/>
    </row>
    <row r="16" spans="1:7" ht="21" customHeight="1">
      <c r="A16" s="9" t="s">
        <v>5</v>
      </c>
      <c r="B16" s="10" t="s">
        <v>6</v>
      </c>
      <c r="C16" s="10" t="s">
        <v>21</v>
      </c>
      <c r="D16" s="30">
        <f>D17+D18+D19+D20</f>
        <v>7218400.72</v>
      </c>
      <c r="E16" s="30">
        <f>E17+E18+E19+E20</f>
        <v>7168400.72</v>
      </c>
      <c r="F16" s="30">
        <f aca="true" t="shared" si="0" ref="F16:F40">E16/D16*100</f>
        <v>99.30732579224279</v>
      </c>
      <c r="G16" s="41"/>
    </row>
    <row r="17" spans="1:7" ht="37.5">
      <c r="A17" s="11" t="s">
        <v>19</v>
      </c>
      <c r="B17" s="12" t="s">
        <v>6</v>
      </c>
      <c r="C17" s="12" t="s">
        <v>7</v>
      </c>
      <c r="D17" s="31">
        <v>1085950</v>
      </c>
      <c r="E17" s="31">
        <v>1085950</v>
      </c>
      <c r="F17" s="32">
        <f t="shared" si="0"/>
        <v>100</v>
      </c>
      <c r="G17" s="42"/>
    </row>
    <row r="18" spans="1:7" ht="56.25">
      <c r="A18" s="11" t="s">
        <v>20</v>
      </c>
      <c r="B18" s="12" t="s">
        <v>6</v>
      </c>
      <c r="C18" s="12" t="s">
        <v>8</v>
      </c>
      <c r="D18" s="31">
        <v>5827511.06</v>
      </c>
      <c r="E18" s="31">
        <v>5827511.06</v>
      </c>
      <c r="F18" s="32">
        <f t="shared" si="0"/>
        <v>100</v>
      </c>
      <c r="G18" s="42"/>
    </row>
    <row r="19" spans="1:7" ht="18.75">
      <c r="A19" s="13" t="s">
        <v>9</v>
      </c>
      <c r="B19" s="14" t="s">
        <v>6</v>
      </c>
      <c r="C19" s="14">
        <v>11</v>
      </c>
      <c r="D19" s="32">
        <v>50000</v>
      </c>
      <c r="E19" s="32">
        <v>0</v>
      </c>
      <c r="F19" s="32">
        <f t="shared" si="0"/>
        <v>0</v>
      </c>
      <c r="G19" s="43"/>
    </row>
    <row r="20" spans="1:7" ht="18.75">
      <c r="A20" s="13" t="s">
        <v>27</v>
      </c>
      <c r="B20" s="14" t="s">
        <v>6</v>
      </c>
      <c r="C20" s="14" t="s">
        <v>28</v>
      </c>
      <c r="D20" s="32">
        <v>254939.66</v>
      </c>
      <c r="E20" s="32">
        <v>254939.66</v>
      </c>
      <c r="F20" s="32">
        <f t="shared" si="0"/>
        <v>100</v>
      </c>
      <c r="G20" s="43"/>
    </row>
    <row r="21" spans="1:7" ht="18.75">
      <c r="A21" s="15" t="s">
        <v>10</v>
      </c>
      <c r="B21" s="16" t="s">
        <v>7</v>
      </c>
      <c r="C21" s="16" t="s">
        <v>21</v>
      </c>
      <c r="D21" s="33">
        <f>D22</f>
        <v>134100</v>
      </c>
      <c r="E21" s="33">
        <f>E22</f>
        <v>134100</v>
      </c>
      <c r="F21" s="30">
        <f>E21/D21*100</f>
        <v>100</v>
      </c>
      <c r="G21" s="44"/>
    </row>
    <row r="22" spans="1:7" ht="18.75">
      <c r="A22" s="13" t="s">
        <v>2</v>
      </c>
      <c r="B22" s="17" t="s">
        <v>7</v>
      </c>
      <c r="C22" s="17" t="s">
        <v>14</v>
      </c>
      <c r="D22" s="31">
        <v>134100</v>
      </c>
      <c r="E22" s="31">
        <v>134100</v>
      </c>
      <c r="F22" s="32">
        <f>E22/D22*100</f>
        <v>100</v>
      </c>
      <c r="G22" s="42"/>
    </row>
    <row r="23" spans="1:7" ht="18.75">
      <c r="A23" s="15" t="s">
        <v>51</v>
      </c>
      <c r="B23" s="16" t="s">
        <v>14</v>
      </c>
      <c r="C23" s="16" t="s">
        <v>21</v>
      </c>
      <c r="D23" s="33">
        <f>D24</f>
        <v>76900</v>
      </c>
      <c r="E23" s="33">
        <f>E24</f>
        <v>76900</v>
      </c>
      <c r="F23" s="30">
        <f t="shared" si="0"/>
        <v>100</v>
      </c>
      <c r="G23" s="44"/>
    </row>
    <row r="24" spans="1:7" ht="56.25">
      <c r="A24" s="13" t="s">
        <v>52</v>
      </c>
      <c r="B24" s="17" t="s">
        <v>14</v>
      </c>
      <c r="C24" s="17" t="s">
        <v>17</v>
      </c>
      <c r="D24" s="31">
        <v>76900</v>
      </c>
      <c r="E24" s="31">
        <v>76900</v>
      </c>
      <c r="F24" s="32">
        <f t="shared" si="0"/>
        <v>100</v>
      </c>
      <c r="G24" s="42"/>
    </row>
    <row r="25" spans="1:7" ht="18.75">
      <c r="A25" s="15" t="s">
        <v>11</v>
      </c>
      <c r="B25" s="16" t="s">
        <v>8</v>
      </c>
      <c r="C25" s="16" t="s">
        <v>21</v>
      </c>
      <c r="D25" s="34">
        <f>D26+D27</f>
        <v>2455162.73</v>
      </c>
      <c r="E25" s="34">
        <f>E26+E27</f>
        <v>1531978.95</v>
      </c>
      <c r="F25" s="30">
        <f t="shared" si="0"/>
        <v>62.398265144730345</v>
      </c>
      <c r="G25" s="45"/>
    </row>
    <row r="26" spans="1:7" ht="21.75" customHeight="1">
      <c r="A26" s="13" t="s">
        <v>24</v>
      </c>
      <c r="B26" s="14" t="s">
        <v>8</v>
      </c>
      <c r="C26" s="14" t="s">
        <v>6</v>
      </c>
      <c r="D26" s="35">
        <v>41700</v>
      </c>
      <c r="E26" s="35">
        <v>41700</v>
      </c>
      <c r="F26" s="32">
        <f t="shared" si="0"/>
        <v>100</v>
      </c>
      <c r="G26" s="46"/>
    </row>
    <row r="27" spans="1:7" ht="18.75">
      <c r="A27" s="13" t="s">
        <v>25</v>
      </c>
      <c r="B27" s="17" t="s">
        <v>8</v>
      </c>
      <c r="C27" s="17" t="s">
        <v>17</v>
      </c>
      <c r="D27" s="31">
        <v>2413462.73</v>
      </c>
      <c r="E27" s="31">
        <v>1490278.95</v>
      </c>
      <c r="F27" s="32">
        <f t="shared" si="0"/>
        <v>61.74857939488463</v>
      </c>
      <c r="G27" s="42"/>
    </row>
    <row r="28" spans="1:7" ht="19.5" customHeight="1">
      <c r="A28" s="15" t="s">
        <v>12</v>
      </c>
      <c r="B28" s="20" t="s">
        <v>15</v>
      </c>
      <c r="C28" s="20" t="s">
        <v>21</v>
      </c>
      <c r="D28" s="34">
        <f>D30+D31+D29</f>
        <v>895661.55</v>
      </c>
      <c r="E28" s="34">
        <f>E30+E31+E29</f>
        <v>895661.55</v>
      </c>
      <c r="F28" s="30">
        <f t="shared" si="0"/>
        <v>100</v>
      </c>
      <c r="G28" s="45"/>
    </row>
    <row r="29" spans="1:7" ht="19.5" customHeight="1">
      <c r="A29" s="23" t="s">
        <v>36</v>
      </c>
      <c r="B29" s="24" t="s">
        <v>15</v>
      </c>
      <c r="C29" s="24" t="s">
        <v>6</v>
      </c>
      <c r="D29" s="31">
        <v>0</v>
      </c>
      <c r="E29" s="31">
        <v>0</v>
      </c>
      <c r="F29" s="32">
        <v>0</v>
      </c>
      <c r="G29" s="42"/>
    </row>
    <row r="30" spans="1:7" ht="18.75">
      <c r="A30" s="13" t="s">
        <v>13</v>
      </c>
      <c r="B30" s="14" t="s">
        <v>15</v>
      </c>
      <c r="C30" s="14" t="s">
        <v>7</v>
      </c>
      <c r="D30" s="31">
        <v>638305.23</v>
      </c>
      <c r="E30" s="31">
        <v>638305.23</v>
      </c>
      <c r="F30" s="32">
        <f t="shared" si="0"/>
        <v>100</v>
      </c>
      <c r="G30" s="42"/>
    </row>
    <row r="31" spans="1:7" ht="18.75">
      <c r="A31" s="13" t="s">
        <v>23</v>
      </c>
      <c r="B31" s="14" t="s">
        <v>15</v>
      </c>
      <c r="C31" s="14" t="s">
        <v>14</v>
      </c>
      <c r="D31" s="35">
        <v>257356.32</v>
      </c>
      <c r="E31" s="35">
        <v>257356.32</v>
      </c>
      <c r="F31" s="32">
        <f t="shared" si="0"/>
        <v>100</v>
      </c>
      <c r="G31" s="46"/>
    </row>
    <row r="32" spans="1:7" ht="18.75">
      <c r="A32" s="21" t="s">
        <v>40</v>
      </c>
      <c r="B32" s="28" t="s">
        <v>42</v>
      </c>
      <c r="C32" s="29" t="s">
        <v>21</v>
      </c>
      <c r="D32" s="36">
        <f>D33</f>
        <v>11070</v>
      </c>
      <c r="E32" s="36">
        <f>E33</f>
        <v>11070</v>
      </c>
      <c r="F32" s="30">
        <v>0</v>
      </c>
      <c r="G32" s="47"/>
    </row>
    <row r="33" spans="1:7" ht="18.75">
      <c r="A33" s="13" t="s">
        <v>41</v>
      </c>
      <c r="B33" s="27" t="s">
        <v>42</v>
      </c>
      <c r="C33" s="14" t="s">
        <v>42</v>
      </c>
      <c r="D33" s="35">
        <v>11070</v>
      </c>
      <c r="E33" s="35">
        <v>11070</v>
      </c>
      <c r="F33" s="32">
        <v>0</v>
      </c>
      <c r="G33" s="46"/>
    </row>
    <row r="34" spans="1:7" ht="22.5" customHeight="1">
      <c r="A34" s="21" t="s">
        <v>26</v>
      </c>
      <c r="B34" s="22" t="s">
        <v>16</v>
      </c>
      <c r="C34" s="20" t="s">
        <v>21</v>
      </c>
      <c r="D34" s="34">
        <f>D35</f>
        <v>4703237.41</v>
      </c>
      <c r="E34" s="34">
        <f>E35</f>
        <v>4703237.41</v>
      </c>
      <c r="F34" s="30">
        <f t="shared" si="0"/>
        <v>100</v>
      </c>
      <c r="G34" s="45"/>
    </row>
    <row r="35" spans="1:7" ht="19.5" customHeight="1">
      <c r="A35" s="13" t="s">
        <v>1</v>
      </c>
      <c r="B35" s="17" t="s">
        <v>16</v>
      </c>
      <c r="C35" s="17" t="s">
        <v>6</v>
      </c>
      <c r="D35" s="31">
        <v>4703237.41</v>
      </c>
      <c r="E35" s="31">
        <v>4703237.41</v>
      </c>
      <c r="F35" s="32">
        <f t="shared" si="0"/>
        <v>100</v>
      </c>
      <c r="G35" s="42"/>
    </row>
    <row r="36" spans="1:7" ht="19.5" customHeight="1">
      <c r="A36" s="21" t="s">
        <v>29</v>
      </c>
      <c r="B36" s="22" t="s">
        <v>31</v>
      </c>
      <c r="C36" s="20" t="s">
        <v>21</v>
      </c>
      <c r="D36" s="34">
        <f>D37</f>
        <v>286296</v>
      </c>
      <c r="E36" s="34">
        <f>E37</f>
        <v>286296</v>
      </c>
      <c r="F36" s="30">
        <f t="shared" si="0"/>
        <v>100</v>
      </c>
      <c r="G36" s="45"/>
    </row>
    <row r="37" spans="1:7" ht="18.75">
      <c r="A37" s="13" t="s">
        <v>30</v>
      </c>
      <c r="B37" s="17" t="s">
        <v>31</v>
      </c>
      <c r="C37" s="17" t="s">
        <v>6</v>
      </c>
      <c r="D37" s="31">
        <v>286296</v>
      </c>
      <c r="E37" s="31">
        <v>286296</v>
      </c>
      <c r="F37" s="32">
        <f t="shared" si="0"/>
        <v>100</v>
      </c>
      <c r="G37" s="42"/>
    </row>
    <row r="38" spans="1:7" ht="18.75">
      <c r="A38" s="18" t="s">
        <v>37</v>
      </c>
      <c r="B38" s="26" t="s">
        <v>38</v>
      </c>
      <c r="C38" s="19" t="s">
        <v>21</v>
      </c>
      <c r="D38" s="34">
        <f>D39</f>
        <v>0</v>
      </c>
      <c r="E38" s="34">
        <f>E39</f>
        <v>0</v>
      </c>
      <c r="F38" s="30">
        <v>0</v>
      </c>
      <c r="G38" s="45"/>
    </row>
    <row r="39" spans="1:7" ht="18.75">
      <c r="A39" s="13" t="s">
        <v>39</v>
      </c>
      <c r="B39" s="25" t="s">
        <v>38</v>
      </c>
      <c r="C39" s="17" t="s">
        <v>6</v>
      </c>
      <c r="D39" s="31">
        <v>0</v>
      </c>
      <c r="E39" s="31">
        <v>0</v>
      </c>
      <c r="F39" s="32">
        <v>0</v>
      </c>
      <c r="G39" s="42"/>
    </row>
    <row r="40" spans="1:7" ht="18.75">
      <c r="A40" s="21" t="s">
        <v>32</v>
      </c>
      <c r="B40" s="22" t="s">
        <v>33</v>
      </c>
      <c r="C40" s="20" t="s">
        <v>21</v>
      </c>
      <c r="D40" s="34">
        <f>D41</f>
        <v>235856</v>
      </c>
      <c r="E40" s="34">
        <f>E41</f>
        <v>235856</v>
      </c>
      <c r="F40" s="30">
        <f t="shared" si="0"/>
        <v>100</v>
      </c>
      <c r="G40" s="45"/>
    </row>
    <row r="41" spans="1:7" ht="18.75">
      <c r="A41" s="13" t="s">
        <v>34</v>
      </c>
      <c r="B41" s="17" t="s">
        <v>33</v>
      </c>
      <c r="C41" s="17" t="s">
        <v>14</v>
      </c>
      <c r="D41" s="31">
        <v>235856</v>
      </c>
      <c r="E41" s="31">
        <v>235856</v>
      </c>
      <c r="F41" s="32">
        <f>E41/D41*100</f>
        <v>100</v>
      </c>
      <c r="G41" s="42"/>
    </row>
    <row r="42" ht="15.75">
      <c r="F42" s="49"/>
    </row>
  </sheetData>
  <sheetProtection selectLockedCells="1" selectUnlockedCells="1"/>
  <mergeCells count="8">
    <mergeCell ref="A10:F10"/>
    <mergeCell ref="A1:F1"/>
    <mergeCell ref="A2:F2"/>
    <mergeCell ref="A3:F3"/>
    <mergeCell ref="A4:F4"/>
    <mergeCell ref="A14:D14"/>
    <mergeCell ref="A8:F8"/>
    <mergeCell ref="A9:F9"/>
  </mergeCells>
  <printOptions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67" r:id="rId1"/>
  <headerFooter differentFirst="1" alignWithMargins="0">
    <oddHeader>&amp;C&amp;P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Марина Никаноровна</cp:lastModifiedBy>
  <cp:lastPrinted>2021-05-19T02:02:12Z</cp:lastPrinted>
  <dcterms:created xsi:type="dcterms:W3CDTF">2013-10-25T01:43:03Z</dcterms:created>
  <dcterms:modified xsi:type="dcterms:W3CDTF">2021-05-19T02:02:18Z</dcterms:modified>
  <cp:category/>
  <cp:version/>
  <cp:contentType/>
  <cp:contentStatus/>
</cp:coreProperties>
</file>