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5480" windowHeight="6990" activeTab="3"/>
  </bookViews>
  <sheets>
    <sheet name="приложение 1" sheetId="1" r:id="rId1"/>
    <sheet name="приложение 2" sheetId="2" r:id="rId2"/>
    <sheet name="приложение 3" sheetId="3" r:id="rId3"/>
    <sheet name="приложение 4" sheetId="4" r:id="rId4"/>
    <sheet name="доходы 1" sheetId="5" state="hidden" r:id="rId5"/>
  </sheets>
  <definedNames>
    <definedName name="_xlnm.Print_Area" localSheetId="4">'доходы 1'!$A$1:$G$248</definedName>
    <definedName name="_xlnm.Print_Area" localSheetId="0">'приложение 1'!$A$1:$D$50</definedName>
    <definedName name="_xlnm.Print_Area" localSheetId="2">'приложение 3'!$A$1:$G$251</definedName>
  </definedNames>
  <calcPr fullCalcOnLoad="1"/>
</workbook>
</file>

<file path=xl/sharedStrings.xml><?xml version="1.0" encoding="utf-8"?>
<sst xmlns="http://schemas.openxmlformats.org/spreadsheetml/2006/main" count="1046" uniqueCount="342">
  <si>
    <t/>
  </si>
  <si>
    <t>Иные бюджетные ассигнования</t>
  </si>
  <si>
    <t>Культура</t>
  </si>
  <si>
    <t>Мобилизационная и вневойсковая подготовка</t>
  </si>
  <si>
    <t>ПР</t>
  </si>
  <si>
    <t>ГЛ</t>
  </si>
  <si>
    <t>РЗ</t>
  </si>
  <si>
    <t>ВР</t>
  </si>
  <si>
    <t>ОБЩЕГОСУДАРСТВЕННЫЕ ВОПРОСЫ</t>
  </si>
  <si>
    <t>01</t>
  </si>
  <si>
    <t>02</t>
  </si>
  <si>
    <t xml:space="preserve">Глава муниципального образования </t>
  </si>
  <si>
    <t>100</t>
  </si>
  <si>
    <t>120</t>
  </si>
  <si>
    <t>Фонд оплаты труда муниципальных органов и взносы по обязательному социальному страхованию</t>
  </si>
  <si>
    <t>121</t>
  </si>
  <si>
    <t>122</t>
  </si>
  <si>
    <t>04</t>
  </si>
  <si>
    <t>Центральный аппарат</t>
  </si>
  <si>
    <t>Иные закупки товаров, работ, услуг для муниципальных нужд</t>
  </si>
  <si>
    <t>Закупка товаров, работ, услуг в сфере информационно-коммуникационных технологий</t>
  </si>
  <si>
    <t>Прочая закупка товаров, работ, услуг для обеспечения муниципальных нужд</t>
  </si>
  <si>
    <t>Уплата налогов, сборов и иных платежей</t>
  </si>
  <si>
    <t xml:space="preserve"> Резервные средства </t>
  </si>
  <si>
    <t>НАЦИОНАЛЬНАЯ ОБОРОНА</t>
  </si>
  <si>
    <t>Осуществление первичного воинского учета на территориях, где отсутствуют военные комиссариаты</t>
  </si>
  <si>
    <t>НАЦИОНАЛЬНАЯ ЭКОНОМИКА</t>
  </si>
  <si>
    <t>ЖИЛИЩНО-КОММУНАЛЬНОЕ ХОЗЯЙСТВО</t>
  </si>
  <si>
    <t>Коммунальное  хозяйство</t>
  </si>
  <si>
    <t>Мероприятия в области коммунального хозяйства</t>
  </si>
  <si>
    <t>Содержание мостов и уборка территорий, улиц, площадей</t>
  </si>
  <si>
    <t>Дворцы и дома культуры, другие учреждения культуры</t>
  </si>
  <si>
    <t>Обеспечение деятельности подведомственных учреждений</t>
  </si>
  <si>
    <t xml:space="preserve"> Библиотеки</t>
  </si>
  <si>
    <t>03</t>
  </si>
  <si>
    <t>05</t>
  </si>
  <si>
    <t>08</t>
  </si>
  <si>
    <t>09</t>
  </si>
  <si>
    <t>ВСЕГО</t>
  </si>
  <si>
    <t>Функционирование высшего должностного лица субъекта РФ и МО</t>
  </si>
  <si>
    <t>Функционирование правительства РФ, высших органов исполнительной власти субъектов РФ, местных администраций</t>
  </si>
  <si>
    <t>Общеэкономические вопросы</t>
  </si>
  <si>
    <t>Осуществление органами местного самоуправления отдельных областных государственных полномочий  в сфере водоснабжения и водоотведения</t>
  </si>
  <si>
    <t>Дорожное хозяйство (дорожные фонды)</t>
  </si>
  <si>
    <t>Благоустройство</t>
  </si>
  <si>
    <t xml:space="preserve">КУЛЬТУРА И КИНЕМАТОГРАФИЯ </t>
  </si>
  <si>
    <t>13</t>
  </si>
  <si>
    <t>ДРУГИЕ ОБЩЕГОСУДАРСТВЕННЫЕ ВОПРОСЫ</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</si>
  <si>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</si>
  <si>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</si>
  <si>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КЦСР</t>
  </si>
  <si>
    <t>Расходы на выполнение функций по общегосударственным вопросам</t>
  </si>
  <si>
    <t>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</si>
  <si>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90А0073150</t>
  </si>
  <si>
    <t>РЕЗЕРВНЫЕ ФОНДЫ</t>
  </si>
  <si>
    <t>Уплата прочих налогов, сборов</t>
  </si>
  <si>
    <t>6130173110</t>
  </si>
  <si>
    <t>Фонд оплаты труда казенных учреждений</t>
  </si>
  <si>
    <t>110</t>
  </si>
  <si>
    <t>111</t>
  </si>
  <si>
    <t>Взносы по обязательному социальному страхованию на выплаты по оплате труда работников и инык выплаты работникам казенных учреждений</t>
  </si>
  <si>
    <t>119</t>
  </si>
  <si>
    <t>Расходы на выплаты персоналу казенных учреждений</t>
  </si>
  <si>
    <t>Расходы на выплаты персоналу в целях обеспечения выполнения функций муниципальными органами, казенными учреждениями</t>
  </si>
  <si>
    <t>Закупка товаров и услуг для муниципальных нужд</t>
  </si>
  <si>
    <t>7112140000</t>
  </si>
  <si>
    <t>НАЦИОНАЛЬНАЯ БЕЗОПАСНОСТЬ</t>
  </si>
  <si>
    <t>Мероприятия по предупреждению и ликвидации последствий ЧС и стихийных бедствий</t>
  </si>
  <si>
    <t>Иные выплаты персоналу казенных учреждений, за исключением фонда оплаты труда</t>
  </si>
  <si>
    <t>112</t>
  </si>
  <si>
    <t>Прочие мероприятия в сфере культуры и кинематографии</t>
  </si>
  <si>
    <t>Закупка товаров, работ и услуг для муниципальных нужд</t>
  </si>
  <si>
    <t>Уплата иных платежей</t>
  </si>
  <si>
    <t>Закупка товаров и услуг для обеспечения муниципальных нужд</t>
  </si>
  <si>
    <t>Иные выплаты персоналу муниципальных органов, за исключением фонда оплаты труда</t>
  </si>
  <si>
    <t>Расходы на выплаты персоналу муниципальных органов</t>
  </si>
  <si>
    <t>Взносы по обязательному социальному страхованию на выплаты денежного содержания и иные выплаты работникам муниципальных органов</t>
  </si>
  <si>
    <t xml:space="preserve">Фонд оплаты труда муниципальных органов </t>
  </si>
  <si>
    <t>242</t>
  </si>
  <si>
    <t>СОЦИАЛЬНАЯ ПОЛИТИКА</t>
  </si>
  <si>
    <t>10</t>
  </si>
  <si>
    <t>Пенсионное обеспечение</t>
  </si>
  <si>
    <t>Выплата пенсии за выслугу лет гражданам, замещавшим должности муниципальной службы</t>
  </si>
  <si>
    <t>8080049100</t>
  </si>
  <si>
    <t>Социальное обеспечение и иные выплаты населению</t>
  </si>
  <si>
    <t>Публичные нормативные социальные выплаты гражданам</t>
  </si>
  <si>
    <t>Иные пенсии, социальные доплаты к пенсиям</t>
  </si>
  <si>
    <t>14</t>
  </si>
  <si>
    <t>Межбюджетные трансферты общего характера</t>
  </si>
  <si>
    <t>Прочие межбюджетные трансферты</t>
  </si>
  <si>
    <t>Переданные полномочия по КСО</t>
  </si>
  <si>
    <t xml:space="preserve">ПО РАЗДЕЛАМ, ПОДРАЗДЕЛАМ, ЦЕЛЕВЫМ СТАТЬЯМ И ВИДАМ РАСХОДОВ </t>
  </si>
  <si>
    <t xml:space="preserve">РАСПРЕДЕЛЕНИЕ БЮДЖЕТНЫХ АССИГНОВАНИЙ В ВЕДОМСТВЕННОЙ СТРУКТУРЕ </t>
  </si>
  <si>
    <t>Переданные полномочия по градостроительству</t>
  </si>
  <si>
    <t>Администрация Юголокского муниципального образования</t>
  </si>
  <si>
    <t>07</t>
  </si>
  <si>
    <t>Выполнение других обязательств государства</t>
  </si>
  <si>
    <t xml:space="preserve">Иные закупки товаров, работ, услуг для муниципальных нужд </t>
  </si>
  <si>
    <t>Муниципальная программа "Профилактика терроризма и  экстремизма на территории Юголокского сельского поселения на 2018 - 2022 годы"</t>
  </si>
  <si>
    <t>Предупреждение и ликвидация последствий чрезвычайных ситуаций и стихийных бедствий, гражданская оборона</t>
  </si>
  <si>
    <t>Арендная плата за пользование имуществом</t>
  </si>
  <si>
    <t>Организация и содержание мест захоронения</t>
  </si>
  <si>
    <t>Сбор и вывоз твердых бытовых отходов</t>
  </si>
  <si>
    <t>Молодежная политика и оздоровление детей</t>
  </si>
  <si>
    <t>Муниципальная программа «Патриотическое воспитание молодежи в Юголокском муниципальном образовании на период 2018-2022 годы»</t>
  </si>
  <si>
    <t>Физическая культура и спорт</t>
  </si>
  <si>
    <t>Мероприятия в области физической культуры и спорта</t>
  </si>
  <si>
    <t>Муниципальная программа "Развитие физической культуры и спорта в Юголокском муниципальном образовании на период 2018 - 2022 годы"</t>
  </si>
  <si>
    <t>Приложение 9</t>
  </si>
  <si>
    <t>Приложение № 1</t>
  </si>
  <si>
    <t xml:space="preserve">к решению Думы №       -ДП. от           .2018  года  </t>
  </si>
  <si>
    <t>«О внесении изменений и дополнений</t>
  </si>
  <si>
    <t xml:space="preserve"> в решение «О бюджете Юголокского муниципального образования на 2018 год </t>
  </si>
  <si>
    <t xml:space="preserve"> и плановый период 2019 и 2020 годов»</t>
  </si>
  <si>
    <t>Объем поступлений доходов по основным источникам</t>
  </si>
  <si>
    <t>2018год</t>
  </si>
  <si>
    <t>(тысяч рублей)</t>
  </si>
  <si>
    <t xml:space="preserve">                              Наименование</t>
  </si>
  <si>
    <t>Код  гл. адм</t>
  </si>
  <si>
    <t>Код бюджета поселения</t>
  </si>
  <si>
    <t>Бюджет</t>
  </si>
  <si>
    <t>ДОХОДЫ</t>
  </si>
  <si>
    <t>1 00 00000 00 0000 000</t>
  </si>
  <si>
    <t>НАЛОГИ НА ПРИБЫЛЬ, ДОХОДЫ</t>
  </si>
  <si>
    <t>1 01 00000 00 0000 000</t>
  </si>
  <si>
    <t>Налог на доходы физических лиц</t>
  </si>
  <si>
    <t xml:space="preserve">1 01 02010 01 0000 110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</si>
  <si>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</si>
  <si>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1 01 02030 01 0000 110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</si>
  <si>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</si>
  <si>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</si>
  <si>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</si>
  <si>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</si>
  <si>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</si>
  <si>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</si>
  <si>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производимый на территории, подлежащей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</si>
  <si>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1  03  02250  014  0000  110</t>
  </si>
  <si>
    <t>Доходы от уплаты акцизов на прямогонный бензин, подлежащие распределению между бюджетами субъектов Российской Федерации и местиными бюджетами с учетом установленных дифференцированных нормативов отчислений в местные бюджеты</t>
  </si>
  <si>
    <t>1  03  02260  01  0000  110</t>
  </si>
  <si>
    <t>НАЛОГИ НА  ИМУЩЕСТВО</t>
  </si>
  <si>
    <t>1 06 00000 00 0000 000</t>
  </si>
  <si>
    <t>Налог на имущество физических лиц</t>
  </si>
  <si>
    <t xml:space="preserve">1 06 01000 00 0000 110 </t>
  </si>
  <si>
    <t xml:space="preserve">   Налог на имущество физических лиц, зачисляемый в бюджеты поселений</t>
  </si>
  <si>
    <t>1 06 01030 10 0000 110</t>
  </si>
  <si>
    <t>Земельный налог</t>
  </si>
  <si>
    <t xml:space="preserve">1 06 06000 00 0000 110 </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</si>
  <si>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</si>
  <si>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1 06 06033 10 0000 110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</si>
  <si>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</si>
  <si>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1 06 06043 10 0000 110</t>
  </si>
  <si>
    <t>ГОСУДАРСТВЕННАЯ ПОШЛИНА</t>
  </si>
  <si>
    <t>1 08 00000 00 0000 000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</si>
  <si>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и законодательными актами Российской Федерации</t>
  </si>
  <si>
    <t>1 08 04020 01 1000 110</t>
  </si>
  <si>
    <t>ДОХОДЫ ОТ ОКАЗАНИЯ ПЛАТНЫХ УСЛУГ (РАБОТ)</t>
  </si>
  <si>
    <t>1 13 00000 00 0000 000</t>
  </si>
  <si>
    <t xml:space="preserve">Прочие доходы от оказания платных услуг  (работ) </t>
  </si>
  <si>
    <t>1 13 01000 00 0000 130</t>
  </si>
  <si>
    <t xml:space="preserve">Прочие доходы от оказания платных услуг  (работ) получателями средств бюджетов поселений </t>
  </si>
  <si>
    <t>1 13 01995 10 0000 130</t>
  </si>
  <si>
    <t>Прочие неналоговые доходы</t>
  </si>
  <si>
    <t>117 05050 10 0000 180</t>
  </si>
  <si>
    <t>БЕЗВОЗМЕЗДНЫЕ ПОСТУПЛЕНИЯ</t>
  </si>
  <si>
    <t xml:space="preserve"> 202 0000 00  0000 000</t>
  </si>
  <si>
    <t>Безвозмездные поступления от других бюджетов бюджетной системы Российской Федерации</t>
  </si>
  <si>
    <t>2 02 00000 00 0000 000</t>
  </si>
  <si>
    <t>Дотации от других бюджетов бюджетной системы Российской Федерации</t>
  </si>
  <si>
    <t>2 02 01000 00 0000 151</t>
  </si>
  <si>
    <t>Дотации бюджетам сельских поселений на выравнивание бюджетной обеспеченности</t>
  </si>
  <si>
    <t>2 02 15001 10 0000 151</t>
  </si>
  <si>
    <t>Дотации бюджетам сельских поселений на выравнивание бюджетной обеспеченности (областной бюджет)</t>
  </si>
  <si>
    <t>Прочие субсидии</t>
  </si>
  <si>
    <t>2 02 02999 10 0000 151</t>
  </si>
  <si>
    <t xml:space="preserve">  Субсидии по реализации мероприятий перечня проектов народных инициатив </t>
  </si>
  <si>
    <t>Субсидии из областного бюджета местным бюджетам в целях софинансирования расходных обязательств муниципальных образований Иркутской области на грантовую поддержку местных инициатив граждан, проживающих в сельской местности в рамках реализации мероприятий по устойчивому развитию сельских территорий</t>
  </si>
  <si>
    <t>202 02 051 10 0000 151</t>
  </si>
  <si>
    <t>Субвенции бюджетам субъектов Российской Федерации и муниципальных образований</t>
  </si>
  <si>
    <t>2 02 03000 00 0000 151</t>
  </si>
  <si>
    <t xml:space="preserve">   Субвенции на осуществление полномочий по первичному воинскому учету на территориях, где отсутствуют военные комиссариаты</t>
  </si>
  <si>
    <t xml:space="preserve">2 02 35118 10 0000 151 </t>
  </si>
  <si>
    <t>Субвенции  местным бюджетам  на выполнение передаваемых полномочий субъектов       Российской Федерации</t>
  </si>
  <si>
    <t>2 02 30024 10 0000 151</t>
  </si>
  <si>
    <t xml:space="preserve">Субвенции на 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на 2017 год  </t>
  </si>
  <si>
    <t>2 02 30000 10 0000 151</t>
  </si>
  <si>
    <t>Итого доходов</t>
  </si>
  <si>
    <t>РАСПРЕДЕЛЕНИЕ БЮДЖЕТНЫХ АССИГНОВАНИЙ</t>
  </si>
  <si>
    <t>Наименование показателя</t>
  </si>
  <si>
    <t>Рз</t>
  </si>
  <si>
    <t>Общегосударственные вопросы</t>
  </si>
  <si>
    <t>Глава муниципального образования</t>
  </si>
  <si>
    <t>Резервный фонд</t>
  </si>
  <si>
    <t>Другие общегосударственные вопросы</t>
  </si>
  <si>
    <t>Национальная оборона</t>
  </si>
  <si>
    <t>Мобилизация и вневойсковая подготовка</t>
  </si>
  <si>
    <t>Национальная экономика</t>
  </si>
  <si>
    <t>Жилищно-коммунальное хозяйство</t>
  </si>
  <si>
    <t>Культура и кинематография</t>
  </si>
  <si>
    <t>Социальная политика</t>
  </si>
  <si>
    <t>Итого расходов:</t>
  </si>
  <si>
    <t>Приложение № 5</t>
  </si>
  <si>
    <t>ПО РАЗДЕЛАМ, ПОДРАЗДЕЛАМ КЛАССИФИКАЦИИ</t>
  </si>
  <si>
    <t xml:space="preserve">                                                                                                                                                       тысяч рублей</t>
  </si>
  <si>
    <t>00</t>
  </si>
  <si>
    <t xml:space="preserve">Национальная безопасность </t>
  </si>
  <si>
    <t>Мероприятия по предупреждению  и ликвидации последствий чрезвычайных ситуаций и стихийных бедствий</t>
  </si>
  <si>
    <t xml:space="preserve">Межбюджетные трансферты </t>
  </si>
  <si>
    <t>Код  ГАД</t>
  </si>
  <si>
    <t>РАСХОДОВ БЮДЖЕТОВ НА 2019 ГОД</t>
  </si>
  <si>
    <t>8010240300</t>
  </si>
  <si>
    <t>8010200000</t>
  </si>
  <si>
    <t>8010400000</t>
  </si>
  <si>
    <t>8010440400</t>
  </si>
  <si>
    <t>8011100000</t>
  </si>
  <si>
    <t>8011143000</t>
  </si>
  <si>
    <t>8030900000</t>
  </si>
  <si>
    <t>8050340720</t>
  </si>
  <si>
    <t>8050340721</t>
  </si>
  <si>
    <t>8050340722</t>
  </si>
  <si>
    <t>8050340723</t>
  </si>
  <si>
    <t>8080000000</t>
  </si>
  <si>
    <t>8080100000</t>
  </si>
  <si>
    <t>8080140990</t>
  </si>
  <si>
    <t>8080140010</t>
  </si>
  <si>
    <t>8080142990</t>
  </si>
  <si>
    <t>8100000000</t>
  </si>
  <si>
    <t>8100100000</t>
  </si>
  <si>
    <t>8100149100</t>
  </si>
  <si>
    <t>8140000000</t>
  </si>
  <si>
    <t>8140300000</t>
  </si>
  <si>
    <t>8140345212</t>
  </si>
  <si>
    <t>8140345213</t>
  </si>
  <si>
    <t>Передача полномочий на районный уровень</t>
  </si>
  <si>
    <t>8140345210</t>
  </si>
  <si>
    <t>8010000000</t>
  </si>
  <si>
    <t>Мероприятия в области дорожного хозяйства</t>
  </si>
  <si>
    <t>8040940500</t>
  </si>
  <si>
    <t>БЛАГОУСТРОЙСТВО</t>
  </si>
  <si>
    <t>КОММУНАЛЬНОЕ ХОЗЯЙСТВО</t>
  </si>
  <si>
    <t>МОЛОДЕЖНАЯ ПОЛИТИКА И ОЗДОРОВЛЕНИЕ ДЕТЕЙ</t>
  </si>
  <si>
    <t>ФИЗИЧЕСКАЯ КУЛЬТУРА И СПОРТ</t>
  </si>
  <si>
    <t xml:space="preserve">ЦЕНТРАЛЬНЫЙ АППАРАТ  </t>
  </si>
  <si>
    <t>МЕЖБЮДЖЕТНЫЕ ТРАНСФЕРТЫ</t>
  </si>
  <si>
    <t>Муниципальная программа «Энергосбережение и повышение энергетической эффективности Юголокского муниципального образования на 2016-2022 годы»</t>
  </si>
  <si>
    <t>Муниципальная  программа «Комплексное развитие систем коммунальной инфраструктуры Юголокского сельского поселения на 2014-2024 годы»</t>
  </si>
  <si>
    <t>Муниципальная программа «Развитие дорожного хозяйства на территории Юголокского муниципального образования» на 2016-2022 годы</t>
  </si>
  <si>
    <t>Муниципальная  программа «Обеспечение пожарной безопасности на территории Юголокского сельского поселения на 2016-2022 годы»</t>
  </si>
  <si>
    <t xml:space="preserve"> КЛАССИФИКАЦИИ РАСХОДОВ БЮДЖЕТА ПОСЕЛЕНИЯ НА 2019 ГОД </t>
  </si>
  <si>
    <t>7612640000</t>
  </si>
  <si>
    <t>2 02 30024 10 0000 150</t>
  </si>
  <si>
    <t>2 02 35118 10 0000 150</t>
  </si>
  <si>
    <t>202 02 051 10 0000 150</t>
  </si>
  <si>
    <t>2 02 15001 10 0000 150</t>
  </si>
  <si>
    <t>106 06033 10 0000 110</t>
  </si>
  <si>
    <t>106 01030 10 0000 110</t>
  </si>
  <si>
    <t>106 00000 00 0000 000</t>
  </si>
  <si>
    <t>101 02010 01 1000 100</t>
  </si>
  <si>
    <t>103  02230  01  0000  110</t>
  </si>
  <si>
    <t>103  02240  01  0000  110</t>
  </si>
  <si>
    <t>Муниципальная программа "Комплексные меры противодействия злоупотреблению наркотиками и их незаконному обороту в Юголокском муниципальном образовании" на 2018-2022годы</t>
  </si>
  <si>
    <t>Мероприятия перечня проектов народных инициатив</t>
  </si>
  <si>
    <t>71101S2370</t>
  </si>
  <si>
    <t>Приобретение  глубинного насоса для водонапорной башни,  расположенной по адресу с. Юголок, ул. Чапаева, 40 А</t>
  </si>
  <si>
    <t>Приобретение  глубинного насоса для водонапорной башни,  расположенной по адресу с. Юголок, ул. Ангарская, 31 Б</t>
  </si>
  <si>
    <t>Приобретение пиломатериала для ремонта ограждения кладбища в д. Кижа.</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</si>
  <si>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</si>
  <si>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</si>
  <si>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</si>
  <si>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Ремонт ограждения кладбища в д. Кижа.</t>
  </si>
  <si>
    <t>Переданные полномочия вн. фин контроль</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</si>
  <si>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</si>
  <si>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</si>
  <si>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 xml:space="preserve"> </t>
  </si>
  <si>
    <t>2 02 29999 10 0000 150</t>
  </si>
  <si>
    <t>103  02260  01  0000  110</t>
  </si>
  <si>
    <t>103  02250  01  0000  110</t>
  </si>
  <si>
    <t xml:space="preserve">Субвенции на 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</si>
  <si>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2 02 1500110 0000 150</t>
  </si>
  <si>
    <t>1 06 06000 00 0000 110</t>
  </si>
  <si>
    <t xml:space="preserve">         2019 год                                                                   (тысяч рублей)</t>
  </si>
  <si>
    <t>Доходы от сдачи в аренду имущества, находящегося в оперативном управлении органов управления сельских поселений и созданных ими учреждений(за исключением имущества муниципальных бюджетных и автономных чреждений)</t>
  </si>
  <si>
    <t>111 05035 10 0000 120</t>
  </si>
  <si>
    <t>2 02 30000 00 0000 150</t>
  </si>
  <si>
    <t>Взносы по обязательному социальному страхованию на выплаты по оплате труда работников   казенных учреждений</t>
  </si>
  <si>
    <t>Приложение № 4</t>
  </si>
  <si>
    <t>(рублей)</t>
  </si>
  <si>
    <t>Наименование</t>
  </si>
  <si>
    <t>Код</t>
  </si>
  <si>
    <t>Сумма</t>
  </si>
  <si>
    <t>Всего источников финансирования дефицита бюджета</t>
  </si>
  <si>
    <t>Всего источников внутреннего финансирования дефицита бюджета</t>
  </si>
  <si>
    <t>01 00 00 00 00 0000 000</t>
  </si>
  <si>
    <t>Кредиты кредитных организаций в валюте Российской Федерации</t>
  </si>
  <si>
    <t>01 02 00  00 00 0000 000</t>
  </si>
  <si>
    <t>Получение кредитов от кредитных организаций в валюте Российской Федерации</t>
  </si>
  <si>
    <t>01 02 00  00 00 0000 700</t>
  </si>
  <si>
    <t>Получение кредитов от кредитных организаций бюджетам поселений в валюте Российской Федерации</t>
  </si>
  <si>
    <t>01 02 00  00 10 0000 710</t>
  </si>
  <si>
    <t>Погашение кредитов, предоставленных  кредитными организациями в валюте Российской Федерации</t>
  </si>
  <si>
    <t>01 02 00  00 10 0000 800</t>
  </si>
  <si>
    <t>Погашение бюджетами поселений кредитов от  кредитных организаций в валюте Российской Федерации</t>
  </si>
  <si>
    <t>01 02 00  00 10 0000810</t>
  </si>
  <si>
    <t>Бюджетные кредиты от других бюджетов бюджетной системы Российской Федерации</t>
  </si>
  <si>
    <t>01 03 00 00 00 0000 000</t>
  </si>
  <si>
    <t>Получение бюджетных кредитов от других бюджетов бюджетной системы Российской Федерации в валюте Российской Федерации</t>
  </si>
  <si>
    <t>01 03 00 00 00 0000 700</t>
  </si>
  <si>
    <t>Получение  кредитов от других бюджетов бюджетной системы Российской Федерации бюджетами поселений в валюте Российской Федерации</t>
  </si>
  <si>
    <t>01 03 01 00 10 0000 710</t>
  </si>
  <si>
    <t>Погашение бюджетных кредитов,полученных от других бюджетов бюджетной системы Российской Федерации в валюте Российской Федерации</t>
  </si>
  <si>
    <t>01 03 00 00 00 0000 800</t>
  </si>
  <si>
    <t>Погашение бюджетами поселений кредитов  от других бюджетов бюджетной системы Российской Федерации в валюте Российской Федерации</t>
  </si>
  <si>
    <t>01 03 01 00 10 0000 810</t>
  </si>
  <si>
    <t>Изменение остатков средств на счетах по учету средств бюджета</t>
  </si>
  <si>
    <t>01 05 00 00 00 0000 000</t>
  </si>
  <si>
    <t>Увеличение остатков средств бюджетов</t>
  </si>
  <si>
    <t>01 05 00 00 00 0000 500</t>
  </si>
  <si>
    <t>Увеличение прочих остатков средств бюджетов</t>
  </si>
  <si>
    <t>01 05 02 00 00 0000 500</t>
  </si>
  <si>
    <t>Увеличение прочих остатков денежных средств бюджетов</t>
  </si>
  <si>
    <t>01 05 02 01 00 0000 510</t>
  </si>
  <si>
    <t>Увеличение прочих остатков денежных средств бюджетов поселений</t>
  </si>
  <si>
    <t>01 05 02 01 10 0000 510</t>
  </si>
  <si>
    <t>Уменьшение остатков средств бюджетов</t>
  </si>
  <si>
    <t>01 05 00  00 00 0000 600</t>
  </si>
  <si>
    <t>Уменьшение прочих остатков средств бюджетов</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</si>
  <si>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</si>
  <si>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</si>
  <si>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</si>
  <si>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поселений</t>
  </si>
  <si>
    <t>01 05 02  01 10 0000 610</t>
  </si>
  <si>
    <t>"Об исполнении бюджета Юголокского муниципального образования за 2019 год"</t>
  </si>
  <si>
    <t>Исполнено</t>
  </si>
  <si>
    <t>исполнено</t>
  </si>
  <si>
    <t>90А0051180</t>
  </si>
  <si>
    <t xml:space="preserve">ИСТОЧНИКИ ВНУТРЕННЕГО ФИНАНСИРОВАНИЯ ДЕФИЦИТА БЮДЖЕТА                                                                                       Юголокского муниципального образования за 2020 год. </t>
  </si>
  <si>
    <t>-16 099 192,31</t>
  </si>
  <si>
    <t>1 17 05050 10 0000 180</t>
  </si>
  <si>
    <t>ДОХОДЫ ОТ ИСПОЛЬЗОВАНИЯ ИМУЩЕСТВА, НАХОДЯЩЕГОСЯ В ГОСУДАРСТВЕННОЙ И МУНИЦИПАЛЬНОЙ СОБСТВЕННОСТИ</t>
  </si>
  <si>
    <t>1 11 00000 00 0000 000</t>
  </si>
  <si>
    <t>000</t>
  </si>
  <si>
    <t>992</t>
  </si>
  <si>
    <t xml:space="preserve">  к решению Думы № 24/6   - ДП. От 27.05. 2020 года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</si>
</sst>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10419]#,##0.00;#,##0.00\ \-"/>
    <numFmt numFmtId="173" formatCode="_-* #,##0.0_р_._-;\-* #,##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
    <numFmt numFmtId="181" formatCode="_-* #,##0.000_р_._-;\-* #,##0.000_р_._-;_-* &quot;-&quot;???_р_._-;_-@_-"/>
    <numFmt numFmtId="182" formatCode="#,##0.00_ ;\-#,##0.00\ "/>
    <numFmt numFmtId="183" formatCode="0.0000"/>
    <numFmt numFmtId="184" formatCode="[$-FC19]d\ mmmm\ yyyy\ &quot;г.&quot;"/>
    <numFmt numFmtId="185" formatCode="#,##0.000"/>
  </numFmts>
  <fonts count="82">
    <font>
      <sz val="11"/>
      <color rgb="FF000000"/>
      <name val="Calibri"/>
      <family val="2"/>
    </font>
    <font>
      <sz val="11"/>
      <color indexed="8"/>
      <name val="Calibri"/>
      <family val="2"/>
    </font>
    <font>
      <sz val="12"/>
      <name val="Times New Roman"/>
      <family val="1"/>
    </font>
    <font>
      <sz val="12"/>
      <color indexed="8"/>
      <name val="Times New Roman"/>
      <family val="1"/>
    </font>
    <font>
      <b/>
      <sz val="12"/>
      <color indexed="8"/>
      <name val="Times New Roman"/>
      <family val="1"/>
    </font>
    <font>
      <sz val="8"/>
      <name val="Calibri"/>
      <family val="2"/>
    </font>
    <font>
      <b/>
      <sz val="14"/>
      <name val="Times New Roman"/>
      <family val="1"/>
    </font>
    <font>
      <b/>
      <sz val="12"/>
      <name val="Times New Roman"/>
      <family val="1"/>
    </font>
    <font>
      <sz val="10"/>
      <name val="Arial Cyr"/>
      <family val="0"/>
    </font>
    <font>
      <sz val="11"/>
      <name val="Arial"/>
      <family val="2"/>
    </font>
    <font>
      <b/>
      <sz val="11"/>
      <name val="Arial"/>
      <family val="2"/>
    </font>
    <font>
      <sz val="10"/>
      <name val="Arial"/>
      <family val="2"/>
    </font>
    <font>
      <b/>
      <sz val="10"/>
      <name val="Arial"/>
      <family val="2"/>
    </font>
    <font>
      <sz val="11"/>
      <name val="Times New Roman"/>
      <family val="1"/>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2"/>
      <name val="Calibri"/>
      <family val="2"/>
    </font>
    <font>
      <sz val="11"/>
      <color indexed="17"/>
      <name val="Calibri"/>
      <family val="2"/>
    </font>
    <font>
      <sz val="12"/>
      <color indexed="62"/>
      <name val="Times New Roman"/>
      <family val="1"/>
    </font>
    <font>
      <sz val="12"/>
      <color indexed="17"/>
      <name val="Times New Roman"/>
      <family val="1"/>
    </font>
    <font>
      <sz val="10"/>
      <color indexed="8"/>
      <name val="Times New Roman"/>
      <family val="1"/>
    </font>
    <font>
      <sz val="11"/>
      <color indexed="8"/>
      <name val="Times New Roman"/>
      <family val="1"/>
    </font>
    <font>
      <sz val="12"/>
      <color indexed="8"/>
      <name val="Calibri"/>
      <family val="2"/>
    </font>
    <font>
      <b/>
      <sz val="12"/>
      <color indexed="62"/>
      <name val="Times New Roman"/>
      <family val="1"/>
    </font>
    <font>
      <sz val="12"/>
      <name val="Calibri"/>
      <family val="2"/>
    </font>
    <font>
      <b/>
      <sz val="14"/>
      <color indexed="8"/>
      <name val="Times New Roman"/>
      <family val="1"/>
    </font>
    <font>
      <b/>
      <sz val="14"/>
      <color indexed="62"/>
      <name val="Times New Roman"/>
      <family val="1"/>
    </font>
    <font>
      <b/>
      <sz val="12"/>
      <color indexed="56"/>
      <name val="Times New Roman"/>
      <family val="1"/>
    </font>
    <font>
      <b/>
      <i/>
      <sz val="12"/>
      <color indexed="62"/>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3"/>
      <name val="Times New Roman"/>
      <family val="1"/>
    </font>
    <font>
      <sz val="12"/>
      <color rgb="FF006600"/>
      <name val="Times New Roman"/>
      <family val="1"/>
    </font>
    <font>
      <sz val="10"/>
      <color theme="1"/>
      <name val="Times New Roman"/>
      <family val="1"/>
    </font>
    <font>
      <sz val="10"/>
      <color rgb="FF000000"/>
      <name val="Times New Roman"/>
      <family val="1"/>
    </font>
    <font>
      <sz val="12"/>
      <color rgb="FF000000"/>
      <name val="Times New Roman"/>
      <family val="1"/>
    </font>
    <font>
      <sz val="11"/>
      <color theme="1"/>
      <name val="Times New Roman"/>
      <family val="1"/>
    </font>
    <font>
      <b/>
      <sz val="12"/>
      <color theme="1"/>
      <name val="Times New Roman"/>
      <family val="1"/>
    </font>
    <font>
      <sz val="12"/>
      <color theme="1"/>
      <name val="Times New Roman"/>
      <family val="1"/>
    </font>
    <font>
      <sz val="12"/>
      <color rgb="FF000000"/>
      <name val="Calibri"/>
      <family val="2"/>
    </font>
    <font>
      <b/>
      <sz val="12"/>
      <color rgb="FF000000"/>
      <name val="Times New Roman"/>
      <family val="1"/>
    </font>
    <font>
      <b/>
      <sz val="12"/>
      <color rgb="FF7030A0"/>
      <name val="Times New Roman"/>
      <family val="1"/>
    </font>
    <font>
      <sz val="12"/>
      <color rgb="FF7030A0"/>
      <name val="Times New Roman"/>
      <family val="1"/>
    </font>
    <font>
      <b/>
      <sz val="14"/>
      <color theme="1"/>
      <name val="Times New Roman"/>
      <family val="1"/>
    </font>
    <font>
      <b/>
      <sz val="14"/>
      <color rgb="FF7030A0"/>
      <name val="Times New Roman"/>
      <family val="1"/>
    </font>
    <font>
      <b/>
      <sz val="12"/>
      <color rgb="FF00355C"/>
      <name val="Times New Roman"/>
      <family val="1"/>
    </font>
    <font>
      <b/>
      <i/>
      <sz val="12"/>
      <color rgb="FF7030A0"/>
      <name val="Times New Roman"/>
      <family val="1"/>
    </font>
    <font>
      <sz val="9"/>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indexed="9"/>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color indexed="63"/>
      </top>
      <bottom style="thin"/>
    </border>
    <border>
      <left style="medium"/>
      <right>
        <color indexed="63"/>
      </right>
      <top style="medium"/>
      <bottom style="medium"/>
    </border>
    <border>
      <left style="medium"/>
      <right>
        <color indexed="63"/>
      </right>
      <top>
        <color indexed="63"/>
      </top>
      <bottom style="medium"/>
    </border>
    <border>
      <left/>
      <right/>
      <top/>
      <bottom style="medium"/>
    </border>
    <border>
      <left style="thin"/>
      <right style="thin"/>
      <top style="medium"/>
      <bottom style="medium"/>
    </border>
    <border>
      <left style="medium"/>
      <right style="medium"/>
      <top style="thin"/>
      <bottom style="thin"/>
    </border>
    <border>
      <left>
        <color indexed="63"/>
      </left>
      <right style="thin"/>
      <top style="thin"/>
      <bottom>
        <color indexed="63"/>
      </bottom>
    </border>
    <border>
      <left style="medium"/>
      <right style="medium"/>
      <top style="thin"/>
      <bottom style="medium"/>
    </border>
    <border>
      <left>
        <color indexed="63"/>
      </left>
      <right style="thin"/>
      <top style="thin"/>
      <bottom style="medium"/>
    </border>
    <border>
      <left style="thin"/>
      <right>
        <color indexed="63"/>
      </right>
      <top style="thin"/>
      <bottom style="thin"/>
    </border>
    <border>
      <left style="thin"/>
      <right style="thin"/>
      <top style="thin"/>
      <bottom>
        <color indexed="63"/>
      </bottom>
    </border>
    <border>
      <left style="medium"/>
      <right style="medium"/>
      <top/>
      <bottom>
        <color indexed="63"/>
      </bottom>
    </border>
    <border>
      <left/>
      <right style="medium"/>
      <top/>
      <bottom>
        <color indexed="63"/>
      </bottom>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0" borderId="0">
      <alignment/>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8"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4" fillId="32" borderId="0" applyNumberFormat="0" applyBorder="0" applyAlignment="0" applyProtection="0"/>
  </cellStyleXfs>
  <cellXfs count="331">
    <xf numFmtId="0" fontId="0" fillId="0" borderId="0" xfId="0" applyFont="1" applyFill="1" applyBorder="1" applyAlignment="1">
      <alignment/>
    </xf>
    <xf numFmtId="0" fontId="3" fillId="0" borderId="0" xfId="33" applyNumberFormat="1" applyFont="1" applyFill="1" applyBorder="1" applyAlignment="1">
      <alignment horizontal="right" vertical="top" wrapText="1" readingOrder="1"/>
      <protection/>
    </xf>
    <xf numFmtId="0" fontId="2" fillId="0" borderId="0" xfId="0" applyFont="1" applyFill="1" applyBorder="1" applyAlignment="1">
      <alignment/>
    </xf>
    <xf numFmtId="0" fontId="65" fillId="0" borderId="0" xfId="0" applyFont="1" applyFill="1" applyBorder="1" applyAlignment="1">
      <alignment/>
    </xf>
    <xf numFmtId="0" fontId="66" fillId="0" borderId="0" xfId="0" applyFont="1" applyFill="1" applyBorder="1" applyAlignment="1">
      <alignment/>
    </xf>
    <xf numFmtId="0" fontId="2" fillId="0" borderId="0" xfId="0" applyFont="1" applyFill="1" applyBorder="1" applyAlignment="1">
      <alignment horizontal="center"/>
    </xf>
    <xf numFmtId="0" fontId="7"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0" fillId="0" borderId="0" xfId="0" applyAlignment="1">
      <alignment/>
    </xf>
    <xf numFmtId="0" fontId="0" fillId="0" borderId="0" xfId="0" applyAlignment="1">
      <alignment horizontal="center"/>
    </xf>
    <xf numFmtId="0" fontId="67" fillId="0" borderId="0" xfId="0" applyFont="1" applyAlignment="1">
      <alignment horizontal="center"/>
    </xf>
    <xf numFmtId="0" fontId="68" fillId="0" borderId="11" xfId="0" applyFont="1" applyBorder="1" applyAlignment="1">
      <alignment wrapText="1"/>
    </xf>
    <xf numFmtId="0" fontId="68" fillId="0" borderId="12" xfId="0" applyFont="1" applyBorder="1" applyAlignment="1">
      <alignment horizontal="center" wrapText="1"/>
    </xf>
    <xf numFmtId="0" fontId="67" fillId="0" borderId="12" xfId="0" applyFont="1" applyBorder="1" applyAlignment="1">
      <alignment horizontal="center" wrapText="1"/>
    </xf>
    <xf numFmtId="0" fontId="69" fillId="0" borderId="13" xfId="0" applyFont="1" applyBorder="1" applyAlignment="1">
      <alignment wrapText="1"/>
    </xf>
    <xf numFmtId="0" fontId="67" fillId="0" borderId="14" xfId="0" applyFont="1" applyBorder="1" applyAlignment="1">
      <alignment horizontal="center"/>
    </xf>
    <xf numFmtId="0" fontId="68" fillId="0" borderId="14" xfId="0" applyFont="1" applyBorder="1" applyAlignment="1">
      <alignment horizontal="center" wrapText="1"/>
    </xf>
    <xf numFmtId="0" fontId="67" fillId="0" borderId="14" xfId="0" applyFont="1" applyBorder="1" applyAlignment="1">
      <alignment horizontal="center" wrapText="1"/>
    </xf>
    <xf numFmtId="0" fontId="68" fillId="0" borderId="13" xfId="0" applyFont="1" applyBorder="1" applyAlignment="1">
      <alignment vertical="top" wrapText="1"/>
    </xf>
    <xf numFmtId="0" fontId="67" fillId="0" borderId="13" xfId="0" applyFont="1" applyBorder="1" applyAlignment="1">
      <alignment vertical="top" wrapText="1"/>
    </xf>
    <xf numFmtId="0" fontId="70" fillId="0" borderId="13" xfId="0" applyFont="1" applyBorder="1" applyAlignment="1">
      <alignment vertical="top" wrapText="1"/>
    </xf>
    <xf numFmtId="0" fontId="68" fillId="0" borderId="13" xfId="0" applyFont="1" applyBorder="1" applyAlignment="1">
      <alignment horizontal="left" vertical="top" wrapText="1"/>
    </xf>
    <xf numFmtId="0" fontId="68" fillId="0" borderId="13" xfId="0" applyFont="1" applyBorder="1" applyAlignment="1">
      <alignment wrapText="1"/>
    </xf>
    <xf numFmtId="0" fontId="67" fillId="0" borderId="13" xfId="0" applyFont="1" applyBorder="1" applyAlignment="1">
      <alignment wrapText="1"/>
    </xf>
    <xf numFmtId="0" fontId="67" fillId="0" borderId="14" xfId="0" applyFont="1" applyBorder="1" applyAlignment="1">
      <alignment horizontal="center" vertical="top"/>
    </xf>
    <xf numFmtId="0" fontId="68" fillId="0" borderId="0" xfId="0" applyFont="1" applyAlignment="1">
      <alignment/>
    </xf>
    <xf numFmtId="0" fontId="71" fillId="0" borderId="0" xfId="0" applyFont="1" applyAlignment="1">
      <alignment horizontal="center"/>
    </xf>
    <xf numFmtId="0" fontId="72" fillId="0" borderId="0" xfId="0" applyFont="1" applyAlignment="1">
      <alignment horizontal="center"/>
    </xf>
    <xf numFmtId="0" fontId="73" fillId="0" borderId="0" xfId="0" applyFont="1" applyAlignment="1">
      <alignment/>
    </xf>
    <xf numFmtId="0" fontId="73" fillId="0" borderId="0" xfId="0" applyFont="1" applyAlignment="1">
      <alignment horizontal="center"/>
    </xf>
    <xf numFmtId="0" fontId="69" fillId="0" borderId="11" xfId="0" applyFont="1" applyBorder="1" applyAlignment="1">
      <alignment wrapText="1"/>
    </xf>
    <xf numFmtId="0" fontId="69" fillId="0" borderId="12" xfId="0" applyFont="1" applyBorder="1" applyAlignment="1">
      <alignment horizontal="center" wrapText="1"/>
    </xf>
    <xf numFmtId="0" fontId="69" fillId="33" borderId="13" xfId="0" applyFont="1" applyFill="1" applyBorder="1" applyAlignment="1">
      <alignment vertical="top" wrapText="1"/>
    </xf>
    <xf numFmtId="0" fontId="72" fillId="33" borderId="14" xfId="0" applyFont="1" applyFill="1" applyBorder="1" applyAlignment="1">
      <alignment horizontal="center"/>
    </xf>
    <xf numFmtId="0" fontId="69" fillId="33" borderId="14" xfId="0" applyFont="1" applyFill="1" applyBorder="1" applyAlignment="1">
      <alignment horizontal="center" wrapText="1"/>
    </xf>
    <xf numFmtId="0" fontId="69" fillId="0" borderId="13" xfId="0" applyFont="1" applyBorder="1" applyAlignment="1">
      <alignment vertical="top" wrapText="1"/>
    </xf>
    <xf numFmtId="0" fontId="72" fillId="0" borderId="14" xfId="0" applyFont="1" applyBorder="1" applyAlignment="1">
      <alignment horizontal="center"/>
    </xf>
    <xf numFmtId="0" fontId="69" fillId="0" borderId="14" xfId="0" applyFont="1" applyBorder="1" applyAlignment="1">
      <alignment horizontal="center" wrapText="1"/>
    </xf>
    <xf numFmtId="0" fontId="72" fillId="0" borderId="13" xfId="0" applyFont="1" applyBorder="1" applyAlignment="1">
      <alignment vertical="top" wrapText="1"/>
    </xf>
    <xf numFmtId="0" fontId="72" fillId="13" borderId="14" xfId="0" applyFont="1" applyFill="1" applyBorder="1" applyAlignment="1">
      <alignment horizontal="center"/>
    </xf>
    <xf numFmtId="0" fontId="73" fillId="0" borderId="10" xfId="0" applyFont="1" applyBorder="1" applyAlignment="1">
      <alignment horizontal="center"/>
    </xf>
    <xf numFmtId="0" fontId="69" fillId="0" borderId="13" xfId="0" applyFont="1" applyBorder="1" applyAlignment="1">
      <alignment horizontal="left" vertical="top" wrapText="1"/>
    </xf>
    <xf numFmtId="0" fontId="72" fillId="0" borderId="13" xfId="0" applyFont="1" applyBorder="1" applyAlignment="1">
      <alignment wrapText="1"/>
    </xf>
    <xf numFmtId="0" fontId="74" fillId="0" borderId="10" xfId="0" applyFont="1" applyFill="1" applyBorder="1" applyAlignment="1">
      <alignment vertical="top" wrapText="1"/>
    </xf>
    <xf numFmtId="0" fontId="69" fillId="0" borderId="11" xfId="0" applyFont="1" applyBorder="1" applyAlignment="1">
      <alignment horizontal="center" vertical="top" wrapText="1"/>
    </xf>
    <xf numFmtId="0" fontId="69" fillId="0" borderId="12" xfId="0" applyFont="1" applyBorder="1" applyAlignment="1">
      <alignment horizontal="center" vertical="top" wrapText="1"/>
    </xf>
    <xf numFmtId="0" fontId="74" fillId="13" borderId="15" xfId="0" applyFont="1" applyFill="1" applyBorder="1" applyAlignment="1">
      <alignment vertical="top" wrapText="1"/>
    </xf>
    <xf numFmtId="49" fontId="74" fillId="0" borderId="15" xfId="0" applyNumberFormat="1" applyFont="1" applyFill="1" applyBorder="1" applyAlignment="1">
      <alignment horizontal="center" vertical="top" wrapText="1"/>
    </xf>
    <xf numFmtId="49" fontId="69" fillId="0" borderId="10" xfId="0" applyNumberFormat="1" applyFont="1" applyFill="1" applyBorder="1" applyAlignment="1">
      <alignment horizontal="center" vertical="top" wrapText="1"/>
    </xf>
    <xf numFmtId="49" fontId="74" fillId="0" borderId="10" xfId="0" applyNumberFormat="1" applyFont="1" applyFill="1" applyBorder="1" applyAlignment="1">
      <alignment horizontal="center" vertical="top" wrapText="1"/>
    </xf>
    <xf numFmtId="0" fontId="69" fillId="0" borderId="10" xfId="0" applyFont="1" applyFill="1" applyBorder="1" applyAlignment="1">
      <alignment vertical="top" wrapText="1"/>
    </xf>
    <xf numFmtId="49" fontId="74" fillId="0" borderId="10" xfId="0" applyNumberFormat="1"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0" fontId="72" fillId="0" borderId="0" xfId="0" applyFont="1" applyAlignment="1">
      <alignment/>
    </xf>
    <xf numFmtId="0" fontId="69" fillId="0" borderId="0" xfId="0" applyFont="1" applyAlignment="1">
      <alignment/>
    </xf>
    <xf numFmtId="0" fontId="4" fillId="34" borderId="10" xfId="33" applyNumberFormat="1" applyFont="1" applyFill="1" applyBorder="1" applyAlignment="1">
      <alignment horizontal="center" vertical="center" wrapText="1" readingOrder="1"/>
      <protection/>
    </xf>
    <xf numFmtId="0" fontId="75" fillId="34" borderId="10" xfId="33" applyNumberFormat="1" applyFont="1" applyFill="1" applyBorder="1" applyAlignment="1">
      <alignment horizontal="center" vertical="center" wrapText="1" readingOrder="1"/>
      <protection/>
    </xf>
    <xf numFmtId="49" fontId="75" fillId="34" borderId="10" xfId="33" applyNumberFormat="1" applyFont="1" applyFill="1" applyBorder="1" applyAlignment="1">
      <alignment horizontal="center" vertical="center" wrapText="1" readingOrder="1"/>
      <protection/>
    </xf>
    <xf numFmtId="0" fontId="75" fillId="0" borderId="10" xfId="33" applyNumberFormat="1" applyFont="1" applyFill="1" applyBorder="1" applyAlignment="1">
      <alignment horizontal="center" vertical="center" wrapText="1" readingOrder="1"/>
      <protection/>
    </xf>
    <xf numFmtId="49" fontId="75" fillId="0" borderId="10" xfId="33" applyNumberFormat="1" applyFont="1" applyFill="1" applyBorder="1" applyAlignment="1">
      <alignment horizontal="center" vertical="center" wrapText="1" readingOrder="1"/>
      <protection/>
    </xf>
    <xf numFmtId="0" fontId="3" fillId="34" borderId="10" xfId="33" applyNumberFormat="1" applyFont="1" applyFill="1" applyBorder="1" applyAlignment="1">
      <alignment horizontal="center" vertical="center" wrapText="1" readingOrder="1"/>
      <protection/>
    </xf>
    <xf numFmtId="49" fontId="3" fillId="34" borderId="10" xfId="33" applyNumberFormat="1" applyFont="1" applyFill="1" applyBorder="1" applyAlignment="1">
      <alignment horizontal="center" vertical="center" wrapText="1" readingOrder="1"/>
      <protection/>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34" borderId="10" xfId="33" applyNumberFormat="1" applyFont="1" applyFill="1" applyBorder="1" applyAlignment="1">
      <alignment horizontal="center" vertical="center" wrapText="1" readingOrder="1"/>
      <protection/>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75" fillId="0" borderId="10" xfId="0" applyFont="1" applyFill="1" applyBorder="1" applyAlignment="1">
      <alignment vertical="top" wrapText="1"/>
    </xf>
    <xf numFmtId="0" fontId="75" fillId="0" borderId="10" xfId="0" applyFont="1" applyFill="1" applyBorder="1" applyAlignment="1">
      <alignment horizontal="center" vertical="top" wrapText="1"/>
    </xf>
    <xf numFmtId="49" fontId="75"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lignment horizontal="left" wrapText="1"/>
    </xf>
    <xf numFmtId="0" fontId="4" fillId="7" borderId="10" xfId="0" applyFont="1" applyFill="1" applyBorder="1" applyAlignment="1">
      <alignment horizontal="center" vertical="center" wrapText="1"/>
    </xf>
    <xf numFmtId="49" fontId="4" fillId="7" borderId="10" xfId="0" applyNumberFormat="1" applyFont="1" applyFill="1" applyBorder="1" applyAlignment="1">
      <alignment horizontal="center" vertical="center" wrapText="1"/>
    </xf>
    <xf numFmtId="0" fontId="4" fillId="7" borderId="10" xfId="0" applyFont="1" applyFill="1" applyBorder="1" applyAlignment="1">
      <alignment horizontal="center" vertical="top" wrapText="1"/>
    </xf>
    <xf numFmtId="49" fontId="75" fillId="0" borderId="10" xfId="0" applyNumberFormat="1" applyFont="1" applyFill="1" applyBorder="1" applyAlignment="1">
      <alignment vertical="top" wrapText="1"/>
    </xf>
    <xf numFmtId="0" fontId="75" fillId="0" borderId="10" xfId="0" applyFont="1" applyFill="1" applyBorder="1" applyAlignment="1">
      <alignment horizontal="center" vertical="center" wrapText="1"/>
    </xf>
    <xf numFmtId="49" fontId="75" fillId="0"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0" fillId="0" borderId="10" xfId="0" applyFont="1" applyFill="1" applyBorder="1" applyAlignment="1">
      <alignment horizontal="center"/>
    </xf>
    <xf numFmtId="0" fontId="75" fillId="0" borderId="10" xfId="0" applyFont="1" applyFill="1" applyBorder="1" applyAlignment="1">
      <alignment horizontal="left" vertical="center" wrapText="1"/>
    </xf>
    <xf numFmtId="49" fontId="76" fillId="0" borderId="10" xfId="0" applyNumberFormat="1" applyFont="1" applyFill="1" applyBorder="1" applyAlignment="1">
      <alignment horizontal="center" wrapText="1"/>
    </xf>
    <xf numFmtId="0" fontId="2" fillId="0" borderId="10" xfId="0" applyFont="1" applyFill="1" applyBorder="1" applyAlignment="1">
      <alignment vertical="center" wrapText="1"/>
    </xf>
    <xf numFmtId="0" fontId="2" fillId="0" borderId="0" xfId="0" applyFont="1" applyFill="1" applyBorder="1" applyAlignment="1">
      <alignment horizontal="right"/>
    </xf>
    <xf numFmtId="0" fontId="2" fillId="0" borderId="0" xfId="0" applyFont="1" applyFill="1" applyBorder="1" applyAlignment="1">
      <alignment horizontal="left"/>
    </xf>
    <xf numFmtId="0" fontId="3" fillId="0" borderId="0" xfId="33" applyNumberFormat="1" applyFont="1" applyFill="1" applyBorder="1" applyAlignment="1">
      <alignment horizontal="left" vertical="top" wrapText="1"/>
      <protection/>
    </xf>
    <xf numFmtId="0" fontId="4" fillId="34" borderId="10" xfId="33" applyNumberFormat="1" applyFont="1" applyFill="1" applyBorder="1" applyAlignment="1">
      <alignment horizontal="left" vertical="top" wrapText="1"/>
      <protection/>
    </xf>
    <xf numFmtId="0" fontId="75" fillId="34" borderId="10" xfId="33" applyNumberFormat="1" applyFont="1" applyFill="1" applyBorder="1" applyAlignment="1">
      <alignment horizontal="left" vertical="top" wrapText="1"/>
      <protection/>
    </xf>
    <xf numFmtId="0" fontId="75" fillId="0" borderId="10" xfId="33" applyNumberFormat="1" applyFont="1" applyFill="1" applyBorder="1" applyAlignment="1">
      <alignment horizontal="left" vertical="top" wrapText="1"/>
      <protection/>
    </xf>
    <xf numFmtId="0" fontId="3" fillId="34" borderId="10" xfId="33" applyNumberFormat="1" applyFont="1" applyFill="1" applyBorder="1" applyAlignment="1">
      <alignment horizontal="left" vertical="top" wrapText="1"/>
      <protection/>
    </xf>
    <xf numFmtId="0" fontId="4"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75" fillId="0" borderId="10" xfId="0" applyFont="1" applyFill="1" applyBorder="1" applyAlignment="1">
      <alignment horizontal="left" vertical="top" wrapText="1"/>
    </xf>
    <xf numFmtId="0" fontId="75" fillId="0" borderId="10" xfId="0" applyFont="1" applyFill="1" applyBorder="1" applyAlignment="1">
      <alignment horizontal="left" wrapText="1"/>
    </xf>
    <xf numFmtId="0" fontId="4" fillId="7" borderId="10" xfId="0" applyFont="1" applyFill="1" applyBorder="1" applyAlignment="1">
      <alignment horizontal="left" vertical="top" wrapText="1"/>
    </xf>
    <xf numFmtId="0" fontId="3" fillId="35" borderId="10" xfId="0" applyFont="1" applyFill="1" applyBorder="1" applyAlignment="1">
      <alignment horizontal="left" vertical="top" wrapText="1"/>
    </xf>
    <xf numFmtId="0" fontId="72" fillId="0" borderId="0" xfId="0" applyFont="1" applyAlignment="1">
      <alignment/>
    </xf>
    <xf numFmtId="49" fontId="7" fillId="0" borderId="10" xfId="0" applyNumberFormat="1" applyFont="1" applyFill="1" applyBorder="1" applyAlignment="1">
      <alignment horizontal="center" vertical="center" wrapText="1"/>
    </xf>
    <xf numFmtId="49" fontId="3" fillId="0" borderId="10" xfId="33" applyNumberFormat="1" applyFont="1" applyFill="1" applyBorder="1" applyAlignment="1">
      <alignment horizontal="center" vertical="center" wrapText="1" readingOrder="1"/>
      <protection/>
    </xf>
    <xf numFmtId="0" fontId="75" fillId="34" borderId="10" xfId="33" applyNumberFormat="1" applyFont="1" applyFill="1" applyBorder="1" applyAlignment="1">
      <alignment horizontal="center" vertical="top" wrapText="1" readingOrder="1"/>
      <protection/>
    </xf>
    <xf numFmtId="0" fontId="75" fillId="7" borderId="10" xfId="0" applyFont="1" applyFill="1" applyBorder="1" applyAlignment="1">
      <alignment horizontal="center" vertical="top" wrapText="1"/>
    </xf>
    <xf numFmtId="49" fontId="75" fillId="7" borderId="10" xfId="0" applyNumberFormat="1" applyFont="1" applyFill="1" applyBorder="1" applyAlignment="1">
      <alignment horizontal="center" vertical="top" wrapText="1"/>
    </xf>
    <xf numFmtId="0" fontId="2" fillId="7" borderId="10" xfId="0" applyFont="1" applyFill="1" applyBorder="1" applyAlignment="1">
      <alignment horizontal="center" vertical="center" wrapText="1"/>
    </xf>
    <xf numFmtId="49" fontId="7" fillId="7" borderId="10" xfId="0" applyNumberFormat="1" applyFont="1" applyFill="1" applyBorder="1" applyAlignment="1">
      <alignment horizontal="center" vertical="center" wrapText="1"/>
    </xf>
    <xf numFmtId="0" fontId="75" fillId="7" borderId="10" xfId="0" applyFont="1" applyFill="1" applyBorder="1" applyAlignment="1">
      <alignment horizontal="left" vertical="top" wrapText="1"/>
    </xf>
    <xf numFmtId="0" fontId="7" fillId="7" borderId="0" xfId="0" applyFont="1" applyFill="1" applyBorder="1" applyAlignment="1">
      <alignment horizontal="left" vertical="center"/>
    </xf>
    <xf numFmtId="0" fontId="6" fillId="7" borderId="10" xfId="0" applyFont="1" applyFill="1" applyBorder="1" applyAlignment="1">
      <alignment horizontal="left" vertical="top" wrapText="1"/>
    </xf>
    <xf numFmtId="0" fontId="77" fillId="7" borderId="10" xfId="0" applyFont="1" applyFill="1" applyBorder="1" applyAlignment="1">
      <alignment horizontal="left" vertical="top" wrapText="1"/>
    </xf>
    <xf numFmtId="0" fontId="71" fillId="7" borderId="10" xfId="0" applyFont="1" applyFill="1" applyBorder="1" applyAlignment="1">
      <alignment horizontal="center" vertical="center" wrapText="1"/>
    </xf>
    <xf numFmtId="49" fontId="71" fillId="7" borderId="10" xfId="0" applyNumberFormat="1" applyFont="1" applyFill="1" applyBorder="1" applyAlignment="1">
      <alignment horizontal="center" vertical="center" wrapText="1"/>
    </xf>
    <xf numFmtId="0" fontId="7" fillId="7" borderId="10" xfId="0" applyFont="1" applyFill="1" applyBorder="1" applyAlignment="1">
      <alignment horizontal="center" vertical="top" wrapText="1"/>
    </xf>
    <xf numFmtId="49" fontId="7" fillId="7" borderId="10" xfId="0" applyNumberFormat="1" applyFont="1" applyFill="1" applyBorder="1" applyAlignment="1">
      <alignment horizontal="center" vertical="top" wrapText="1"/>
    </xf>
    <xf numFmtId="0" fontId="7" fillId="7" borderId="10" xfId="0" applyFont="1" applyFill="1" applyBorder="1" applyAlignment="1">
      <alignment horizontal="left" vertical="top" wrapText="1"/>
    </xf>
    <xf numFmtId="0" fontId="7" fillId="7" borderId="10" xfId="0" applyFont="1" applyFill="1" applyBorder="1" applyAlignment="1">
      <alignment horizontal="center" vertical="center" wrapText="1"/>
    </xf>
    <xf numFmtId="0" fontId="2" fillId="7" borderId="10" xfId="0" applyFont="1" applyFill="1" applyBorder="1" applyAlignment="1">
      <alignment horizontal="left" vertical="top" wrapText="1"/>
    </xf>
    <xf numFmtId="0" fontId="2" fillId="7" borderId="10" xfId="0" applyFont="1" applyFill="1" applyBorder="1" applyAlignment="1">
      <alignment vertical="center" wrapText="1"/>
    </xf>
    <xf numFmtId="49" fontId="2" fillId="7" borderId="10" xfId="0" applyNumberFormat="1" applyFont="1" applyFill="1" applyBorder="1" applyAlignment="1">
      <alignment horizontal="center" vertical="center" wrapText="1"/>
    </xf>
    <xf numFmtId="0" fontId="7" fillId="7" borderId="10" xfId="0" applyFont="1" applyFill="1" applyBorder="1" applyAlignment="1">
      <alignment horizontal="left" vertical="center" wrapText="1"/>
    </xf>
    <xf numFmtId="0" fontId="40" fillId="7" borderId="10" xfId="0" applyFont="1" applyFill="1" applyBorder="1" applyAlignment="1">
      <alignment horizontal="center" vertical="center"/>
    </xf>
    <xf numFmtId="0" fontId="78" fillId="0" borderId="10" xfId="0" applyFont="1" applyFill="1" applyBorder="1" applyAlignment="1">
      <alignment horizontal="left" vertical="top" wrapText="1"/>
    </xf>
    <xf numFmtId="0" fontId="7" fillId="4" borderId="10" xfId="0" applyFont="1" applyFill="1" applyBorder="1" applyAlignment="1">
      <alignment horizontal="left" vertical="top" wrapText="1"/>
    </xf>
    <xf numFmtId="49" fontId="76" fillId="7" borderId="10" xfId="0" applyNumberFormat="1" applyFont="1" applyFill="1" applyBorder="1" applyAlignment="1">
      <alignment horizontal="center" vertical="top" wrapText="1"/>
    </xf>
    <xf numFmtId="0" fontId="76" fillId="7" borderId="10" xfId="0" applyFont="1" applyFill="1" applyBorder="1" applyAlignment="1">
      <alignment horizontal="center" vertical="top" wrapText="1"/>
    </xf>
    <xf numFmtId="0" fontId="2" fillId="36" borderId="10" xfId="33" applyNumberFormat="1" applyFont="1" applyFill="1" applyBorder="1" applyAlignment="1">
      <alignment horizontal="left" vertical="top" wrapText="1"/>
      <protection/>
    </xf>
    <xf numFmtId="0" fontId="3" fillId="36" borderId="10" xfId="33" applyNumberFormat="1" applyFont="1" applyFill="1" applyBorder="1" applyAlignment="1">
      <alignment horizontal="center" vertical="center" wrapText="1" readingOrder="1"/>
      <protection/>
    </xf>
    <xf numFmtId="49" fontId="3" fillId="36" borderId="10" xfId="33" applyNumberFormat="1" applyFont="1" applyFill="1" applyBorder="1" applyAlignment="1">
      <alignment horizontal="center" vertical="center" wrapText="1" readingOrder="1"/>
      <protection/>
    </xf>
    <xf numFmtId="0" fontId="79" fillId="36" borderId="10" xfId="33" applyNumberFormat="1" applyFont="1" applyFill="1" applyBorder="1" applyAlignment="1">
      <alignment horizontal="left" vertical="top" wrapText="1"/>
      <protection/>
    </xf>
    <xf numFmtId="0" fontId="79" fillId="36" borderId="10" xfId="33" applyNumberFormat="1" applyFont="1" applyFill="1" applyBorder="1" applyAlignment="1">
      <alignment horizontal="center" vertical="center" wrapText="1" readingOrder="1"/>
      <protection/>
    </xf>
    <xf numFmtId="49" fontId="79" fillId="36" borderId="10" xfId="33" applyNumberFormat="1" applyFont="1" applyFill="1" applyBorder="1" applyAlignment="1">
      <alignment horizontal="center" vertical="center" wrapText="1" readingOrder="1"/>
      <protection/>
    </xf>
    <xf numFmtId="0" fontId="80" fillId="7" borderId="10" xfId="0" applyFont="1" applyFill="1" applyBorder="1" applyAlignment="1">
      <alignment horizontal="center" vertical="top" wrapText="1"/>
    </xf>
    <xf numFmtId="0" fontId="3" fillId="36" borderId="10" xfId="33" applyNumberFormat="1" applyFont="1" applyFill="1" applyBorder="1" applyAlignment="1">
      <alignment horizontal="left" vertical="top" wrapText="1"/>
      <protection/>
    </xf>
    <xf numFmtId="49" fontId="3" fillId="7" borderId="10" xfId="33" applyNumberFormat="1" applyFont="1" applyFill="1" applyBorder="1" applyAlignment="1">
      <alignment horizontal="center" vertical="center" wrapText="1" readingOrder="1"/>
      <protection/>
    </xf>
    <xf numFmtId="0" fontId="2" fillId="0" borderId="0" xfId="0" applyFont="1" applyFill="1" applyBorder="1" applyAlignment="1">
      <alignment horizontal="center" vertical="center"/>
    </xf>
    <xf numFmtId="1" fontId="69" fillId="0" borderId="14" xfId="0" applyNumberFormat="1" applyFont="1" applyBorder="1" applyAlignment="1">
      <alignment horizontal="center" wrapText="1"/>
    </xf>
    <xf numFmtId="0" fontId="75" fillId="37" borderId="10" xfId="0" applyFont="1" applyFill="1" applyBorder="1" applyAlignment="1">
      <alignment horizontal="left" vertical="top" wrapText="1"/>
    </xf>
    <xf numFmtId="0" fontId="75" fillId="37" borderId="10" xfId="0" applyFont="1" applyFill="1" applyBorder="1" applyAlignment="1">
      <alignment horizontal="center" vertical="center" wrapText="1"/>
    </xf>
    <xf numFmtId="49" fontId="75" fillId="37" borderId="10" xfId="0" applyNumberFormat="1" applyFont="1" applyFill="1" applyBorder="1" applyAlignment="1">
      <alignment horizontal="center" vertical="center" wrapText="1"/>
    </xf>
    <xf numFmtId="0" fontId="74" fillId="38" borderId="16" xfId="0" applyFont="1" applyFill="1" applyBorder="1" applyAlignment="1">
      <alignment vertical="top" wrapText="1"/>
    </xf>
    <xf numFmtId="0" fontId="74" fillId="38" borderId="16" xfId="0" applyFont="1" applyFill="1" applyBorder="1" applyAlignment="1">
      <alignment horizontal="center" wrapText="1"/>
    </xf>
    <xf numFmtId="0" fontId="69" fillId="38" borderId="16" xfId="0" applyFont="1" applyFill="1" applyBorder="1" applyAlignment="1">
      <alignment horizontal="left" wrapText="1" indent="1"/>
    </xf>
    <xf numFmtId="0" fontId="74" fillId="38" borderId="16" xfId="0" applyFont="1" applyFill="1" applyBorder="1" applyAlignment="1">
      <alignment horizontal="left" wrapText="1" indent="1"/>
    </xf>
    <xf numFmtId="0" fontId="69" fillId="38" borderId="17" xfId="0" applyFont="1" applyFill="1" applyBorder="1" applyAlignment="1">
      <alignment vertical="top" wrapText="1"/>
    </xf>
    <xf numFmtId="0" fontId="74" fillId="38" borderId="17" xfId="0" applyFont="1" applyFill="1" applyBorder="1" applyAlignment="1">
      <alignment horizontal="center" wrapText="1"/>
    </xf>
    <xf numFmtId="0" fontId="69" fillId="38" borderId="17" xfId="0" applyFont="1" applyFill="1" applyBorder="1" applyAlignment="1">
      <alignment horizontal="center" wrapText="1"/>
    </xf>
    <xf numFmtId="0" fontId="69" fillId="38" borderId="17" xfId="0" applyFont="1" applyFill="1" applyBorder="1" applyAlignment="1">
      <alignment horizontal="left" wrapText="1" indent="1"/>
    </xf>
    <xf numFmtId="0" fontId="74" fillId="38" borderId="17" xfId="0" applyFont="1" applyFill="1" applyBorder="1" applyAlignment="1">
      <alignment vertical="top" wrapText="1"/>
    </xf>
    <xf numFmtId="49" fontId="2" fillId="37" borderId="10" xfId="0" applyNumberFormat="1" applyFont="1" applyFill="1" applyBorder="1" applyAlignment="1">
      <alignment horizontal="center" vertical="center" wrapText="1"/>
    </xf>
    <xf numFmtId="0" fontId="72" fillId="0" borderId="13" xfId="0" applyFont="1" applyFill="1" applyBorder="1" applyAlignment="1">
      <alignment vertical="top" wrapText="1"/>
    </xf>
    <xf numFmtId="0" fontId="2" fillId="0" borderId="10" xfId="0" applyFont="1" applyFill="1" applyBorder="1" applyAlignment="1">
      <alignment horizontal="left" vertical="center" wrapText="1"/>
    </xf>
    <xf numFmtId="49" fontId="72" fillId="0" borderId="14" xfId="0" applyNumberFormat="1" applyFont="1" applyBorder="1" applyAlignment="1">
      <alignment horizontal="center"/>
    </xf>
    <xf numFmtId="0" fontId="73" fillId="0" borderId="11" xfId="0" applyFont="1" applyBorder="1" applyAlignment="1">
      <alignment wrapText="1"/>
    </xf>
    <xf numFmtId="0" fontId="72" fillId="0" borderId="13" xfId="0" applyFont="1" applyBorder="1" applyAlignment="1">
      <alignment vertical="center" wrapText="1"/>
    </xf>
    <xf numFmtId="0" fontId="72" fillId="0" borderId="14" xfId="0" applyFont="1" applyBorder="1" applyAlignment="1">
      <alignment horizontal="center" vertical="center"/>
    </xf>
    <xf numFmtId="0" fontId="69" fillId="0" borderId="18" xfId="0" applyFont="1" applyBorder="1" applyAlignment="1">
      <alignment horizontal="center" vertical="center" wrapText="1"/>
    </xf>
    <xf numFmtId="0" fontId="73" fillId="0" borderId="11" xfId="0" applyFont="1" applyBorder="1" applyAlignment="1">
      <alignment horizontal="center" vertical="center"/>
    </xf>
    <xf numFmtId="0" fontId="69" fillId="0" borderId="14" xfId="0" applyFont="1" applyBorder="1" applyAlignment="1">
      <alignment horizontal="center" vertical="center" wrapText="1"/>
    </xf>
    <xf numFmtId="0" fontId="73" fillId="0" borderId="16" xfId="0" applyFont="1" applyBorder="1" applyAlignment="1">
      <alignment horizontal="center" vertical="center"/>
    </xf>
    <xf numFmtId="0" fontId="69" fillId="0" borderId="13" xfId="0" applyFont="1" applyBorder="1" applyAlignment="1">
      <alignment vertical="center" wrapText="1"/>
    </xf>
    <xf numFmtId="0" fontId="10" fillId="0" borderId="0" xfId="0" applyFont="1" applyAlignment="1">
      <alignment horizontal="center" wrapText="1"/>
    </xf>
    <xf numFmtId="0" fontId="9" fillId="0" borderId="0" xfId="0" applyFont="1" applyAlignment="1">
      <alignment horizontal="center" wrapText="1"/>
    </xf>
    <xf numFmtId="0" fontId="9" fillId="0" borderId="0" xfId="0" applyFont="1" applyBorder="1" applyAlignment="1">
      <alignment/>
    </xf>
    <xf numFmtId="0" fontId="0" fillId="0" borderId="0" xfId="0" applyBorder="1" applyAlignment="1">
      <alignment/>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7" fillId="0" borderId="20" xfId="0" applyFont="1" applyBorder="1" applyAlignment="1">
      <alignment vertical="center"/>
    </xf>
    <xf numFmtId="49" fontId="2" fillId="0" borderId="10" xfId="0" applyNumberFormat="1" applyFont="1" applyBorder="1" applyAlignment="1">
      <alignment horizontal="center" vertical="center"/>
    </xf>
    <xf numFmtId="185" fontId="7" fillId="0" borderId="10" xfId="0" applyNumberFormat="1" applyFont="1" applyBorder="1" applyAlignment="1">
      <alignment horizontal="center" vertical="center"/>
    </xf>
    <xf numFmtId="0" fontId="7" fillId="0" borderId="20" xfId="0" applyFont="1" applyBorder="1" applyAlignment="1">
      <alignment vertical="center" wrapText="1"/>
    </xf>
    <xf numFmtId="49" fontId="7" fillId="0" borderId="10" xfId="0" applyNumberFormat="1" applyFont="1" applyBorder="1" applyAlignment="1">
      <alignment horizontal="center" vertical="center"/>
    </xf>
    <xf numFmtId="4" fontId="7" fillId="0" borderId="10" xfId="0" applyNumberFormat="1" applyFont="1" applyBorder="1" applyAlignment="1">
      <alignment horizontal="center" vertical="center"/>
    </xf>
    <xf numFmtId="0" fontId="11" fillId="0" borderId="0" xfId="0" applyFont="1" applyBorder="1" applyAlignment="1">
      <alignment/>
    </xf>
    <xf numFmtId="0" fontId="7" fillId="0" borderId="20" xfId="0" applyFont="1" applyBorder="1" applyAlignment="1">
      <alignment horizontal="left" vertical="center" wrapText="1"/>
    </xf>
    <xf numFmtId="0" fontId="11" fillId="0" borderId="0" xfId="0" applyFont="1" applyAlignment="1">
      <alignment/>
    </xf>
    <xf numFmtId="0" fontId="2" fillId="0" borderId="20" xfId="0" applyFont="1" applyBorder="1" applyAlignment="1">
      <alignment horizontal="left" vertical="center" wrapText="1"/>
    </xf>
    <xf numFmtId="4" fontId="2" fillId="0" borderId="10" xfId="0" applyNumberFormat="1" applyFont="1" applyBorder="1" applyAlignment="1">
      <alignment horizontal="center" vertical="center"/>
    </xf>
    <xf numFmtId="4" fontId="7" fillId="0" borderId="10" xfId="0" applyNumberFormat="1" applyFont="1" applyBorder="1" applyAlignment="1">
      <alignment horizontal="center" vertical="center" wrapText="1"/>
    </xf>
    <xf numFmtId="0" fontId="12" fillId="0" borderId="0" xfId="0" applyFont="1" applyAlignment="1">
      <alignment/>
    </xf>
    <xf numFmtId="0" fontId="2" fillId="0" borderId="20" xfId="0" applyFont="1" applyBorder="1" applyAlignment="1">
      <alignment vertical="center" wrapText="1"/>
    </xf>
    <xf numFmtId="0" fontId="12" fillId="0" borderId="0" xfId="0" applyFont="1" applyBorder="1" applyAlignment="1">
      <alignment/>
    </xf>
    <xf numFmtId="0" fontId="69" fillId="0" borderId="0" xfId="0" applyFont="1" applyFill="1" applyBorder="1" applyAlignment="1">
      <alignment/>
    </xf>
    <xf numFmtId="49" fontId="2" fillId="0" borderId="21" xfId="0" applyNumberFormat="1" applyFont="1" applyBorder="1" applyAlignment="1">
      <alignment horizontal="center" vertical="center"/>
    </xf>
    <xf numFmtId="4" fontId="2" fillId="0" borderId="10" xfId="0" applyNumberFormat="1" applyFont="1" applyFill="1" applyBorder="1" applyAlignment="1">
      <alignment horizontal="center" vertical="center"/>
    </xf>
    <xf numFmtId="0" fontId="2" fillId="0" borderId="22" xfId="0" applyFont="1" applyBorder="1" applyAlignment="1">
      <alignment vertical="center" wrapText="1"/>
    </xf>
    <xf numFmtId="49" fontId="2" fillId="0" borderId="23" xfId="0" applyNumberFormat="1" applyFont="1" applyBorder="1" applyAlignment="1">
      <alignment horizontal="center" vertical="center"/>
    </xf>
    <xf numFmtId="0" fontId="13" fillId="0" borderId="0" xfId="0" applyFont="1" applyAlignment="1">
      <alignment/>
    </xf>
    <xf numFmtId="180" fontId="79" fillId="36" borderId="24" xfId="62" applyNumberFormat="1" applyFont="1" applyFill="1" applyBorder="1" applyAlignment="1">
      <alignment horizontal="center" vertical="center" wrapText="1"/>
    </xf>
    <xf numFmtId="180" fontId="75" fillId="34" borderId="24" xfId="62" applyNumberFormat="1" applyFont="1" applyFill="1" applyBorder="1" applyAlignment="1">
      <alignment horizontal="center" vertical="center" wrapText="1"/>
    </xf>
    <xf numFmtId="2" fontId="75" fillId="0" borderId="24" xfId="62" applyNumberFormat="1" applyFont="1" applyFill="1" applyBorder="1" applyAlignment="1">
      <alignment horizontal="center" vertical="center" wrapText="1"/>
    </xf>
    <xf numFmtId="2" fontId="3" fillId="36" borderId="24" xfId="62" applyNumberFormat="1" applyFont="1" applyFill="1" applyBorder="1" applyAlignment="1">
      <alignment horizontal="center" vertical="center" wrapText="1"/>
    </xf>
    <xf numFmtId="2" fontId="3" fillId="34" borderId="24" xfId="62" applyNumberFormat="1" applyFont="1" applyFill="1" applyBorder="1" applyAlignment="1">
      <alignment horizontal="center" vertical="center" wrapText="1"/>
    </xf>
    <xf numFmtId="180" fontId="4" fillId="34" borderId="24" xfId="62" applyNumberFormat="1" applyFont="1" applyFill="1" applyBorder="1" applyAlignment="1">
      <alignment horizontal="center" vertical="center" wrapText="1"/>
    </xf>
    <xf numFmtId="180" fontId="3" fillId="34" borderId="24" xfId="62" applyNumberFormat="1" applyFont="1" applyFill="1" applyBorder="1" applyAlignment="1">
      <alignment horizontal="center" vertical="center" wrapText="1"/>
    </xf>
    <xf numFmtId="2" fontId="4" fillId="34" borderId="24" xfId="62" applyNumberFormat="1" applyFont="1" applyFill="1" applyBorder="1" applyAlignment="1">
      <alignment horizontal="center" vertical="center" wrapText="1"/>
    </xf>
    <xf numFmtId="2" fontId="7" fillId="36" borderId="24" xfId="62" applyNumberFormat="1" applyFont="1" applyFill="1" applyBorder="1" applyAlignment="1">
      <alignment horizontal="center" vertical="center" wrapText="1"/>
    </xf>
    <xf numFmtId="0" fontId="76" fillId="7" borderId="24" xfId="0" applyFont="1" applyFill="1" applyBorder="1" applyAlignment="1">
      <alignment horizontal="center" vertical="top" wrapText="1"/>
    </xf>
    <xf numFmtId="0" fontId="2" fillId="0" borderId="24" xfId="0" applyFont="1" applyFill="1" applyBorder="1" applyAlignment="1">
      <alignment horizontal="center" vertical="top" wrapText="1"/>
    </xf>
    <xf numFmtId="2" fontId="4" fillId="36" borderId="24" xfId="62" applyNumberFormat="1" applyFont="1" applyFill="1" applyBorder="1" applyAlignment="1">
      <alignment horizontal="center" vertical="center" wrapText="1"/>
    </xf>
    <xf numFmtId="2" fontId="75" fillId="34" borderId="24" xfId="62"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2" fillId="0" borderId="24" xfId="62" applyNumberFormat="1" applyFont="1" applyFill="1" applyBorder="1" applyAlignment="1">
      <alignment horizontal="center" vertical="center" wrapText="1"/>
    </xf>
    <xf numFmtId="0" fontId="7" fillId="7" borderId="24" xfId="0" applyFont="1" applyFill="1" applyBorder="1" applyAlignment="1">
      <alignment horizontal="center" vertical="center" wrapText="1"/>
    </xf>
    <xf numFmtId="180" fontId="75" fillId="0" borderId="24" xfId="0" applyNumberFormat="1" applyFont="1" applyFill="1" applyBorder="1" applyAlignment="1">
      <alignment horizontal="center" vertical="top" wrapText="1"/>
    </xf>
    <xf numFmtId="0" fontId="7" fillId="0" borderId="24" xfId="0" applyFont="1" applyFill="1" applyBorder="1" applyAlignment="1">
      <alignment horizontal="center" vertical="top" wrapText="1"/>
    </xf>
    <xf numFmtId="2" fontId="75" fillId="36" borderId="24" xfId="62" applyNumberFormat="1" applyFont="1" applyFill="1" applyBorder="1" applyAlignment="1">
      <alignment horizontal="center" vertical="center" wrapText="1"/>
    </xf>
    <xf numFmtId="2" fontId="3" fillId="39" borderId="24" xfId="62" applyNumberFormat="1" applyFont="1" applyFill="1" applyBorder="1" applyAlignment="1">
      <alignment horizontal="center" vertical="center" wrapText="1"/>
    </xf>
    <xf numFmtId="2" fontId="7" fillId="7" borderId="24" xfId="62" applyNumberFormat="1" applyFont="1" applyFill="1" applyBorder="1" applyAlignment="1">
      <alignment horizontal="center" vertical="center" wrapText="1"/>
    </xf>
    <xf numFmtId="180" fontId="7" fillId="7" borderId="24"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180" fontId="75" fillId="0" borderId="24" xfId="62" applyNumberFormat="1" applyFont="1" applyFill="1" applyBorder="1" applyAlignment="1">
      <alignment horizontal="center" vertical="center" wrapText="1"/>
    </xf>
    <xf numFmtId="180" fontId="4" fillId="36" borderId="24" xfId="62" applyNumberFormat="1" applyFont="1" applyFill="1" applyBorder="1" applyAlignment="1">
      <alignment horizontal="center" vertical="center" wrapText="1"/>
    </xf>
    <xf numFmtId="2" fontId="2" fillId="34" borderId="24" xfId="62" applyNumberFormat="1" applyFont="1" applyFill="1" applyBorder="1" applyAlignment="1">
      <alignment horizontal="center" vertical="center" wrapText="1"/>
    </xf>
    <xf numFmtId="179" fontId="2" fillId="34" borderId="24" xfId="62" applyNumberFormat="1" applyFont="1" applyFill="1" applyBorder="1" applyAlignment="1">
      <alignment horizontal="center" vertical="center" wrapText="1"/>
    </xf>
    <xf numFmtId="4" fontId="3" fillId="34" borderId="24" xfId="62" applyNumberFormat="1" applyFont="1" applyFill="1" applyBorder="1" applyAlignment="1">
      <alignment horizontal="center" vertical="center" wrapText="1"/>
    </xf>
    <xf numFmtId="0" fontId="4" fillId="36" borderId="24" xfId="62" applyNumberFormat="1" applyFont="1" applyFill="1" applyBorder="1" applyAlignment="1">
      <alignment horizontal="center" vertical="center" wrapText="1"/>
    </xf>
    <xf numFmtId="0" fontId="3" fillId="34" borderId="24" xfId="62" applyNumberFormat="1" applyFont="1" applyFill="1" applyBorder="1" applyAlignment="1">
      <alignment horizontal="center" vertical="center" wrapText="1"/>
    </xf>
    <xf numFmtId="180" fontId="2" fillId="34" borderId="24" xfId="62" applyNumberFormat="1" applyFont="1" applyFill="1" applyBorder="1" applyAlignment="1">
      <alignment horizontal="center" vertical="center" wrapText="1"/>
    </xf>
    <xf numFmtId="0" fontId="75" fillId="0" borderId="24" xfId="0" applyFont="1" applyFill="1" applyBorder="1" applyAlignment="1">
      <alignment horizontal="center" vertical="top" wrapText="1"/>
    </xf>
    <xf numFmtId="0" fontId="2" fillId="7" borderId="24" xfId="0" applyFont="1" applyFill="1" applyBorder="1" applyAlignment="1">
      <alignment horizontal="center" vertical="center" wrapText="1"/>
    </xf>
    <xf numFmtId="180" fontId="7" fillId="36" borderId="24" xfId="62" applyNumberFormat="1" applyFont="1" applyFill="1" applyBorder="1" applyAlignment="1">
      <alignment horizontal="center" vertical="center" wrapText="1"/>
    </xf>
    <xf numFmtId="180" fontId="2" fillId="0" borderId="24" xfId="62" applyNumberFormat="1" applyFont="1" applyFill="1" applyBorder="1" applyAlignment="1">
      <alignment horizontal="center" vertical="center" wrapText="1"/>
    </xf>
    <xf numFmtId="0" fontId="2" fillId="0" borderId="10" xfId="0" applyFont="1" applyFill="1" applyBorder="1" applyAlignment="1">
      <alignment horizontal="center"/>
    </xf>
    <xf numFmtId="2" fontId="69" fillId="0" borderId="24" xfId="0" applyNumberFormat="1" applyFont="1" applyFill="1" applyBorder="1" applyAlignment="1">
      <alignment horizontal="center" vertical="top" wrapText="1"/>
    </xf>
    <xf numFmtId="2" fontId="69" fillId="0" borderId="24" xfId="0" applyNumberFormat="1" applyFont="1" applyFill="1" applyBorder="1" applyAlignment="1">
      <alignment horizontal="center" vertical="center" wrapText="1"/>
    </xf>
    <xf numFmtId="0" fontId="0" fillId="0" borderId="10" xfId="0" applyBorder="1" applyAlignment="1">
      <alignment horizontal="center"/>
    </xf>
    <xf numFmtId="0" fontId="74" fillId="13" borderId="10" xfId="0" applyFont="1" applyFill="1" applyBorder="1" applyAlignment="1">
      <alignment vertical="top" wrapText="1"/>
    </xf>
    <xf numFmtId="49" fontId="69" fillId="13" borderId="10" xfId="0" applyNumberFormat="1" applyFont="1" applyFill="1" applyBorder="1" applyAlignment="1">
      <alignment horizontal="center" vertical="top" wrapText="1"/>
    </xf>
    <xf numFmtId="0" fontId="72" fillId="13" borderId="13" xfId="0" applyFont="1" applyFill="1" applyBorder="1" applyAlignment="1">
      <alignment vertical="top" wrapText="1"/>
    </xf>
    <xf numFmtId="0" fontId="72" fillId="13" borderId="14" xfId="0" applyFont="1" applyFill="1" applyBorder="1" applyAlignment="1">
      <alignment horizontal="center" vertical="top"/>
    </xf>
    <xf numFmtId="0" fontId="72" fillId="0" borderId="18" xfId="0" applyFont="1" applyBorder="1" applyAlignment="1">
      <alignment horizontal="center" wrapText="1"/>
    </xf>
    <xf numFmtId="0" fontId="72" fillId="0" borderId="18" xfId="0" applyFont="1" applyBorder="1" applyAlignment="1">
      <alignment horizontal="center" vertical="center" wrapText="1"/>
    </xf>
    <xf numFmtId="180" fontId="72" fillId="13" borderId="18" xfId="0" applyNumberFormat="1" applyFont="1" applyFill="1" applyBorder="1" applyAlignment="1">
      <alignment horizontal="center" wrapText="1"/>
    </xf>
    <xf numFmtId="0" fontId="69" fillId="0" borderId="13" xfId="0" applyFont="1" applyFill="1" applyBorder="1" applyAlignment="1">
      <alignment vertical="top" wrapText="1"/>
    </xf>
    <xf numFmtId="0" fontId="73" fillId="13" borderId="0" xfId="0" applyFont="1" applyFill="1" applyAlignment="1">
      <alignment/>
    </xf>
    <xf numFmtId="0" fontId="69" fillId="7" borderId="13" xfId="0" applyFont="1" applyFill="1" applyBorder="1" applyAlignment="1">
      <alignment vertical="top" wrapText="1"/>
    </xf>
    <xf numFmtId="0" fontId="72" fillId="7" borderId="14" xfId="0" applyFont="1" applyFill="1" applyBorder="1" applyAlignment="1">
      <alignment horizontal="center"/>
    </xf>
    <xf numFmtId="0" fontId="69" fillId="7" borderId="14" xfId="0" applyFont="1" applyFill="1" applyBorder="1" applyAlignment="1">
      <alignment horizontal="center" wrapText="1"/>
    </xf>
    <xf numFmtId="0" fontId="72" fillId="7" borderId="18" xfId="0" applyFont="1" applyFill="1" applyBorder="1" applyAlignment="1">
      <alignment horizontal="center" wrapText="1"/>
    </xf>
    <xf numFmtId="0" fontId="69" fillId="7" borderId="13" xfId="0" applyFont="1" applyFill="1" applyBorder="1" applyAlignment="1">
      <alignment wrapText="1"/>
    </xf>
    <xf numFmtId="0" fontId="7" fillId="36" borderId="10" xfId="33" applyNumberFormat="1" applyFont="1" applyFill="1" applyBorder="1" applyAlignment="1">
      <alignment horizontal="left" vertical="top" wrapText="1"/>
      <protection/>
    </xf>
    <xf numFmtId="0" fontId="7" fillId="36" borderId="10" xfId="33" applyNumberFormat="1" applyFont="1" applyFill="1" applyBorder="1" applyAlignment="1">
      <alignment horizontal="center" vertical="center" wrapText="1" readingOrder="1"/>
      <protection/>
    </xf>
    <xf numFmtId="49" fontId="7" fillId="36" borderId="10" xfId="33" applyNumberFormat="1" applyFont="1" applyFill="1" applyBorder="1" applyAlignment="1">
      <alignment horizontal="center" vertical="center" wrapText="1" readingOrder="1"/>
      <protection/>
    </xf>
    <xf numFmtId="0" fontId="75" fillId="7" borderId="10" xfId="0" applyFont="1" applyFill="1" applyBorder="1" applyAlignment="1">
      <alignment horizontal="center" vertical="center" wrapText="1"/>
    </xf>
    <xf numFmtId="49" fontId="75" fillId="7" borderId="10" xfId="0" applyNumberFormat="1" applyFont="1" applyFill="1" applyBorder="1" applyAlignment="1">
      <alignment horizontal="center" vertical="center" wrapText="1"/>
    </xf>
    <xf numFmtId="0" fontId="75" fillId="7" borderId="10" xfId="0" applyFont="1" applyFill="1" applyBorder="1" applyAlignment="1">
      <alignment horizontal="left" vertical="center" wrapText="1"/>
    </xf>
    <xf numFmtId="180" fontId="75" fillId="7" borderId="24" xfId="62" applyNumberFormat="1" applyFont="1" applyFill="1" applyBorder="1" applyAlignment="1">
      <alignment horizontal="center" vertical="center" wrapText="1"/>
    </xf>
    <xf numFmtId="0" fontId="75" fillId="7" borderId="10" xfId="0" applyFont="1" applyFill="1" applyBorder="1" applyAlignment="1">
      <alignment vertical="top" wrapText="1"/>
    </xf>
    <xf numFmtId="0" fontId="75" fillId="7" borderId="24" xfId="0" applyFont="1" applyFill="1" applyBorder="1" applyAlignment="1">
      <alignment horizontal="center" vertical="top" wrapText="1"/>
    </xf>
    <xf numFmtId="0" fontId="7" fillId="7" borderId="10" xfId="0" applyFont="1" applyFill="1" applyBorder="1" applyAlignment="1">
      <alignment vertical="center" wrapText="1"/>
    </xf>
    <xf numFmtId="0" fontId="2" fillId="7" borderId="24" xfId="0" applyFont="1" applyFill="1" applyBorder="1" applyAlignment="1">
      <alignment horizontal="center" vertical="top" wrapText="1"/>
    </xf>
    <xf numFmtId="2" fontId="2" fillId="36" borderId="24" xfId="62" applyNumberFormat="1" applyFont="1" applyFill="1" applyBorder="1" applyAlignment="1">
      <alignment horizontal="center" vertical="center" wrapText="1"/>
    </xf>
    <xf numFmtId="0" fontId="2" fillId="7" borderId="10" xfId="0" applyFont="1" applyFill="1" applyBorder="1" applyAlignment="1">
      <alignment horizontal="center" vertical="top" wrapText="1"/>
    </xf>
    <xf numFmtId="0" fontId="73" fillId="0" borderId="10" xfId="0" applyFont="1" applyBorder="1" applyAlignment="1">
      <alignment horizontal="center" vertical="center"/>
    </xf>
    <xf numFmtId="0" fontId="73" fillId="7" borderId="10" xfId="0" applyFont="1" applyFill="1" applyBorder="1" applyAlignment="1">
      <alignment horizontal="center"/>
    </xf>
    <xf numFmtId="0" fontId="72" fillId="0" borderId="18" xfId="0" applyFont="1" applyBorder="1" applyAlignment="1">
      <alignment horizontal="center" vertical="center"/>
    </xf>
    <xf numFmtId="0" fontId="73" fillId="0" borderId="25" xfId="0" applyFont="1" applyBorder="1" applyAlignment="1">
      <alignment horizontal="center" vertical="center"/>
    </xf>
    <xf numFmtId="0" fontId="73" fillId="0" borderId="15" xfId="0" applyFont="1" applyBorder="1" applyAlignment="1">
      <alignment horizontal="center" vertical="center"/>
    </xf>
    <xf numFmtId="2" fontId="72" fillId="0" borderId="10" xfId="0" applyNumberFormat="1" applyFont="1" applyBorder="1" applyAlignment="1">
      <alignment horizontal="center" vertical="center"/>
    </xf>
    <xf numFmtId="0" fontId="69" fillId="0" borderId="18" xfId="0" applyFont="1" applyBorder="1" applyAlignment="1">
      <alignment horizontal="center" wrapText="1"/>
    </xf>
    <xf numFmtId="180" fontId="72" fillId="0" borderId="10" xfId="0" applyNumberFormat="1" applyFont="1" applyBorder="1" applyAlignment="1">
      <alignment horizontal="center"/>
    </xf>
    <xf numFmtId="0" fontId="72" fillId="0" borderId="14" xfId="0" applyFont="1" applyFill="1" applyBorder="1" applyAlignment="1">
      <alignment horizontal="center" vertical="center"/>
    </xf>
    <xf numFmtId="0" fontId="69" fillId="0" borderId="18" xfId="0" applyFont="1" applyFill="1" applyBorder="1" applyAlignment="1">
      <alignment horizontal="center" vertical="center" wrapText="1"/>
    </xf>
    <xf numFmtId="0" fontId="73" fillId="0" borderId="24" xfId="0" applyFont="1" applyFill="1" applyBorder="1" applyAlignment="1">
      <alignment horizontal="center" vertical="center"/>
    </xf>
    <xf numFmtId="1" fontId="69" fillId="0" borderId="18" xfId="0" applyNumberFormat="1" applyFont="1" applyFill="1" applyBorder="1" applyAlignment="1">
      <alignment horizontal="center" vertical="center" wrapText="1"/>
    </xf>
    <xf numFmtId="2" fontId="72" fillId="0" borderId="10" xfId="0" applyNumberFormat="1" applyFont="1" applyBorder="1" applyAlignment="1">
      <alignment horizontal="center" vertical="center" wrapText="1"/>
    </xf>
    <xf numFmtId="0" fontId="69" fillId="7" borderId="18" xfId="0" applyFont="1" applyFill="1" applyBorder="1" applyAlignment="1">
      <alignment horizontal="center" wrapText="1"/>
    </xf>
    <xf numFmtId="0" fontId="72" fillId="7" borderId="10" xfId="0" applyFont="1" applyFill="1" applyBorder="1" applyAlignment="1">
      <alignment horizontal="center" wrapText="1"/>
    </xf>
    <xf numFmtId="0" fontId="2" fillId="0" borderId="10" xfId="0" applyFont="1" applyFill="1" applyBorder="1" applyAlignment="1">
      <alignment horizontal="center" vertical="center"/>
    </xf>
    <xf numFmtId="179" fontId="75" fillId="40" borderId="24" xfId="62" applyNumberFormat="1" applyFont="1" applyFill="1" applyBorder="1" applyAlignment="1">
      <alignment horizontal="center" vertical="center" wrapText="1"/>
    </xf>
    <xf numFmtId="179" fontId="69" fillId="38" borderId="16" xfId="0" applyNumberFormat="1" applyFont="1" applyFill="1" applyBorder="1" applyAlignment="1">
      <alignment horizontal="center" wrapText="1"/>
    </xf>
    <xf numFmtId="179" fontId="69" fillId="38" borderId="17" xfId="0" applyNumberFormat="1" applyFont="1" applyFill="1" applyBorder="1" applyAlignment="1">
      <alignment horizontal="center" wrapText="1"/>
    </xf>
    <xf numFmtId="0" fontId="69" fillId="0" borderId="10" xfId="0" applyFont="1" applyBorder="1" applyAlignment="1">
      <alignment horizontal="center"/>
    </xf>
    <xf numFmtId="179" fontId="74" fillId="0" borderId="24" xfId="0" applyNumberFormat="1" applyFont="1" applyFill="1" applyBorder="1" applyAlignment="1">
      <alignment horizontal="center" vertical="top" wrapText="1"/>
    </xf>
    <xf numFmtId="0" fontId="69" fillId="0" borderId="10" xfId="0" applyFont="1" applyBorder="1" applyAlignment="1">
      <alignment horizontal="center" vertical="center"/>
    </xf>
    <xf numFmtId="179" fontId="69" fillId="0" borderId="24" xfId="0" applyNumberFormat="1" applyFont="1" applyFill="1" applyBorder="1" applyAlignment="1">
      <alignment horizontal="center" vertical="top" wrapText="1"/>
    </xf>
    <xf numFmtId="2" fontId="69" fillId="0" borderId="10" xfId="0" applyNumberFormat="1" applyFont="1" applyBorder="1" applyAlignment="1">
      <alignment horizontal="center"/>
    </xf>
    <xf numFmtId="179" fontId="69" fillId="0" borderId="10" xfId="0" applyNumberFormat="1" applyFont="1" applyBorder="1" applyAlignment="1">
      <alignment horizontal="center"/>
    </xf>
    <xf numFmtId="179" fontId="69" fillId="0" borderId="10" xfId="0" applyNumberFormat="1" applyFont="1" applyBorder="1" applyAlignment="1">
      <alignment horizontal="center" vertical="center"/>
    </xf>
    <xf numFmtId="49" fontId="74" fillId="13" borderId="15" xfId="0" applyNumberFormat="1" applyFont="1" applyFill="1" applyBorder="1" applyAlignment="1">
      <alignment horizontal="center" vertical="center" wrapText="1"/>
    </xf>
    <xf numFmtId="0" fontId="74" fillId="13" borderId="10" xfId="0" applyFont="1" applyFill="1" applyBorder="1" applyAlignment="1">
      <alignment horizontal="center" vertical="center"/>
    </xf>
    <xf numFmtId="49" fontId="74" fillId="13" borderId="10" xfId="0" applyNumberFormat="1" applyFont="1" applyFill="1" applyBorder="1" applyAlignment="1">
      <alignment horizontal="center" vertical="top" wrapText="1"/>
    </xf>
    <xf numFmtId="2" fontId="74" fillId="13" borderId="24" xfId="0" applyNumberFormat="1" applyFont="1" applyFill="1" applyBorder="1" applyAlignment="1">
      <alignment horizontal="center" vertical="top" wrapText="1"/>
    </xf>
    <xf numFmtId="0" fontId="71" fillId="0" borderId="0" xfId="0" applyFont="1" applyAlignment="1">
      <alignment horizontal="center"/>
    </xf>
    <xf numFmtId="0" fontId="72" fillId="0" borderId="0" xfId="0" applyFont="1" applyAlignment="1">
      <alignment horizontal="center"/>
    </xf>
    <xf numFmtId="0" fontId="72" fillId="0" borderId="18" xfId="0" applyFont="1" applyBorder="1" applyAlignment="1">
      <alignment horizontal="center"/>
    </xf>
    <xf numFmtId="0" fontId="73" fillId="7" borderId="25" xfId="0" applyFont="1" applyFill="1" applyBorder="1" applyAlignment="1">
      <alignment horizontal="center"/>
    </xf>
    <xf numFmtId="0" fontId="3" fillId="0" borderId="10" xfId="0" applyFont="1" applyBorder="1" applyAlignment="1">
      <alignment horizontal="center" vertical="center" wrapText="1"/>
    </xf>
    <xf numFmtId="0" fontId="14" fillId="0" borderId="0" xfId="0" applyFont="1" applyBorder="1" applyAlignment="1">
      <alignment horizontal="center" vertical="center"/>
    </xf>
    <xf numFmtId="179" fontId="14" fillId="0" borderId="0" xfId="0" applyNumberFormat="1" applyFont="1" applyBorder="1" applyAlignment="1">
      <alignment horizontal="center" vertical="center" wrapText="1"/>
    </xf>
    <xf numFmtId="1" fontId="14" fillId="0" borderId="0" xfId="0" applyNumberFormat="1" applyFont="1" applyBorder="1" applyAlignment="1">
      <alignment horizontal="center" vertical="center" wrapText="1"/>
    </xf>
    <xf numFmtId="49" fontId="15" fillId="0" borderId="10" xfId="0" applyNumberFormat="1" applyFont="1" applyBorder="1" applyAlignment="1">
      <alignment horizontal="center" vertical="center"/>
    </xf>
    <xf numFmtId="0" fontId="69" fillId="0" borderId="26" xfId="0" applyFont="1" applyBorder="1" applyAlignment="1">
      <alignment vertical="top" wrapText="1"/>
    </xf>
    <xf numFmtId="0" fontId="72" fillId="0" borderId="27" xfId="0" applyFont="1" applyBorder="1" applyAlignment="1">
      <alignment horizontal="center"/>
    </xf>
    <xf numFmtId="0" fontId="69" fillId="0" borderId="0" xfId="0" applyFont="1" applyBorder="1" applyAlignment="1">
      <alignment horizontal="center" wrapText="1"/>
    </xf>
    <xf numFmtId="0" fontId="73" fillId="0" borderId="25" xfId="0" applyFont="1" applyBorder="1" applyAlignment="1">
      <alignment horizontal="center"/>
    </xf>
    <xf numFmtId="0" fontId="3" fillId="0" borderId="10" xfId="0" applyFont="1" applyBorder="1" applyAlignment="1">
      <alignment horizontal="left" vertical="top" wrapText="1"/>
    </xf>
    <xf numFmtId="0" fontId="69" fillId="0" borderId="27" xfId="0" applyFont="1" applyBorder="1" applyAlignment="1">
      <alignment horizontal="center" wrapText="1"/>
    </xf>
    <xf numFmtId="1" fontId="69" fillId="0" borderId="10" xfId="0" applyNumberFormat="1" applyFont="1" applyBorder="1" applyAlignment="1">
      <alignment horizontal="center" vertical="center" wrapText="1"/>
    </xf>
    <xf numFmtId="49" fontId="72" fillId="7" borderId="14" xfId="0" applyNumberFormat="1" applyFont="1" applyFill="1" applyBorder="1" applyAlignment="1">
      <alignment horizontal="center"/>
    </xf>
    <xf numFmtId="0" fontId="73" fillId="33" borderId="10" xfId="0" applyFont="1" applyFill="1" applyBorder="1" applyAlignment="1">
      <alignment horizontal="center"/>
    </xf>
    <xf numFmtId="0" fontId="73" fillId="0" borderId="15" xfId="0" applyFont="1" applyBorder="1" applyAlignment="1">
      <alignment horizontal="center"/>
    </xf>
    <xf numFmtId="0" fontId="72" fillId="0" borderId="18" xfId="0" applyFont="1" applyBorder="1" applyAlignment="1">
      <alignment horizontal="right"/>
    </xf>
    <xf numFmtId="0" fontId="71" fillId="0" borderId="0" xfId="0" applyFont="1" applyAlignment="1">
      <alignment horizontal="center"/>
    </xf>
    <xf numFmtId="0" fontId="72" fillId="0" borderId="0" xfId="0" applyFont="1" applyAlignment="1">
      <alignment horizontal="right"/>
    </xf>
    <xf numFmtId="0" fontId="72" fillId="0" borderId="0" xfId="0" applyFont="1" applyAlignment="1">
      <alignment horizontal="center"/>
    </xf>
    <xf numFmtId="0" fontId="69" fillId="0" borderId="0" xfId="0" applyFont="1" applyAlignment="1">
      <alignment horizontal="right"/>
    </xf>
    <xf numFmtId="0" fontId="69" fillId="0" borderId="0" xfId="0" applyFont="1" applyAlignment="1">
      <alignment horizontal="center"/>
    </xf>
    <xf numFmtId="0" fontId="79" fillId="34" borderId="24" xfId="33" applyNumberFormat="1" applyFont="1" applyFill="1" applyBorder="1" applyAlignment="1">
      <alignment horizontal="left" vertical="top" wrapText="1" readingOrder="1"/>
      <protection/>
    </xf>
    <xf numFmtId="0" fontId="79" fillId="34" borderId="28" xfId="33" applyNumberFormat="1" applyFont="1" applyFill="1" applyBorder="1" applyAlignment="1">
      <alignment horizontal="left" vertical="top" wrapText="1" readingOrder="1"/>
      <protection/>
    </xf>
    <xf numFmtId="0" fontId="2" fillId="0" borderId="0" xfId="0" applyFont="1" applyFill="1" applyBorder="1" applyAlignment="1">
      <alignment horizontal="center"/>
    </xf>
    <xf numFmtId="0" fontId="4" fillId="35" borderId="29" xfId="33" applyNumberFormat="1" applyFont="1" applyFill="1" applyBorder="1" applyAlignment="1">
      <alignment horizontal="center" vertical="top" wrapText="1" readingOrder="1"/>
      <protection/>
    </xf>
    <xf numFmtId="173" fontId="2" fillId="35" borderId="0" xfId="62" applyNumberFormat="1" applyFont="1" applyFill="1" applyBorder="1" applyAlignment="1">
      <alignment horizontal="right"/>
    </xf>
    <xf numFmtId="173" fontId="2" fillId="0" borderId="0" xfId="62" applyNumberFormat="1" applyFont="1" applyFill="1" applyBorder="1" applyAlignment="1">
      <alignment horizontal="right"/>
    </xf>
    <xf numFmtId="0" fontId="4" fillId="0" borderId="0" xfId="33" applyNumberFormat="1" applyFont="1" applyFill="1" applyBorder="1" applyAlignment="1">
      <alignment horizontal="center" vertical="top" wrapText="1" readingOrder="1"/>
      <protection/>
    </xf>
    <xf numFmtId="0" fontId="2" fillId="0" borderId="0" xfId="0" applyFont="1" applyAlignment="1">
      <alignment horizontal="right"/>
    </xf>
    <xf numFmtId="0" fontId="2" fillId="0" borderId="0" xfId="0" applyFont="1" applyAlignment="1">
      <alignment horizontal="right" wrapText="1"/>
    </xf>
    <xf numFmtId="0" fontId="9" fillId="0" borderId="0" xfId="0" applyFont="1" applyAlignment="1">
      <alignment horizontal="right"/>
    </xf>
    <xf numFmtId="0" fontId="10" fillId="0" borderId="0" xfId="0" applyFont="1" applyAlignment="1">
      <alignment horizontal="center" wrapText="1"/>
    </xf>
    <xf numFmtId="0" fontId="67" fillId="0" borderId="0" xfId="0" applyFont="1" applyAlignment="1">
      <alignment horizontal="right"/>
    </xf>
    <xf numFmtId="0" fontId="81" fillId="0" borderId="0" xfId="0" applyFont="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0"/>
  <sheetViews>
    <sheetView view="pageBreakPreview" zoomScaleNormal="110" zoomScaleSheetLayoutView="100" zoomScalePageLayoutView="0" workbookViewId="0" topLeftCell="A1">
      <selection activeCell="E11" sqref="E11"/>
    </sheetView>
  </sheetViews>
  <sheetFormatPr defaultColWidth="17.7109375" defaultRowHeight="15"/>
  <cols>
    <col min="1" max="1" width="42.421875" style="32" customWidth="1"/>
    <col min="2" max="2" width="8.421875" style="33" customWidth="1"/>
    <col min="3" max="3" width="30.57421875" style="32" customWidth="1"/>
    <col min="4" max="4" width="14.57421875" style="33" customWidth="1"/>
    <col min="5" max="6" width="16.28125" style="32" customWidth="1"/>
    <col min="7" max="55" width="17.140625" style="32" customWidth="1"/>
    <col min="56" max="114" width="15.28125" style="32" customWidth="1"/>
    <col min="115" max="207" width="16.8515625" style="32" customWidth="1"/>
    <col min="208" max="16384" width="17.7109375" style="32" customWidth="1"/>
  </cols>
  <sheetData>
    <row r="1" spans="1:4" ht="15.75">
      <c r="A1" s="314" t="s">
        <v>109</v>
      </c>
      <c r="B1" s="314"/>
      <c r="C1" s="314"/>
      <c r="D1" s="314"/>
    </row>
    <row r="2" spans="1:6" ht="15.75">
      <c r="A2" s="314" t="s">
        <v>341</v>
      </c>
      <c r="B2" s="314"/>
      <c r="C2" s="314"/>
      <c r="D2" s="314"/>
      <c r="E2" s="107"/>
      <c r="F2" s="107"/>
    </row>
    <row r="3" spans="1:6" ht="15.75">
      <c r="A3" s="314" t="s">
        <v>330</v>
      </c>
      <c r="B3" s="314"/>
      <c r="C3" s="314"/>
      <c r="D3" s="314"/>
      <c r="E3" s="107"/>
      <c r="F3" s="107"/>
    </row>
    <row r="4" spans="4:6" ht="15.75">
      <c r="D4" s="294"/>
      <c r="E4" s="107"/>
      <c r="F4" s="107"/>
    </row>
    <row r="5" spans="1:5" ht="15.75">
      <c r="A5" s="314" t="s">
        <v>272</v>
      </c>
      <c r="B5" s="314"/>
      <c r="C5" s="314"/>
      <c r="D5" s="293"/>
      <c r="E5" s="30"/>
    </row>
    <row r="6" spans="1:8" ht="15.75">
      <c r="A6" s="313" t="s">
        <v>114</v>
      </c>
      <c r="B6" s="313"/>
      <c r="C6" s="313"/>
      <c r="H6" s="31"/>
    </row>
    <row r="7" spans="1:3" ht="16.5" thickBot="1">
      <c r="A7" s="312" t="s">
        <v>279</v>
      </c>
      <c r="B7" s="312"/>
      <c r="C7" s="312"/>
    </row>
    <row r="8" spans="1:4" ht="21" customHeight="1" thickBot="1">
      <c r="A8" s="34" t="s">
        <v>117</v>
      </c>
      <c r="B8" s="35" t="s">
        <v>207</v>
      </c>
      <c r="C8" s="35" t="s">
        <v>119</v>
      </c>
      <c r="D8" s="44" t="s">
        <v>331</v>
      </c>
    </row>
    <row r="9" spans="1:4" ht="21" customHeight="1" thickBot="1">
      <c r="A9" s="249" t="s">
        <v>121</v>
      </c>
      <c r="B9" s="309" t="s">
        <v>339</v>
      </c>
      <c r="C9" s="247" t="s">
        <v>122</v>
      </c>
      <c r="D9" s="248">
        <f>D10+D13+D25+D31+D34+D33</f>
        <v>2323150.5</v>
      </c>
    </row>
    <row r="10" spans="1:4" ht="21" customHeight="1" thickBot="1">
      <c r="A10" s="36" t="s">
        <v>123</v>
      </c>
      <c r="B10" s="37">
        <v>182</v>
      </c>
      <c r="C10" s="38" t="s">
        <v>124</v>
      </c>
      <c r="D10" s="310">
        <f>D11</f>
        <v>355019.75</v>
      </c>
    </row>
    <row r="11" spans="1:4" ht="23.25" customHeight="1" thickBot="1">
      <c r="A11" s="39" t="s">
        <v>125</v>
      </c>
      <c r="B11" s="40">
        <v>182</v>
      </c>
      <c r="C11" s="144" t="s">
        <v>256</v>
      </c>
      <c r="D11" s="44">
        <v>355019.75</v>
      </c>
    </row>
    <row r="12" spans="1:4" ht="35.25" customHeight="1" thickBot="1">
      <c r="A12" s="42" t="s">
        <v>127</v>
      </c>
      <c r="B12" s="163">
        <v>182</v>
      </c>
      <c r="C12" s="163" t="s">
        <v>128</v>
      </c>
      <c r="D12" s="266">
        <v>0</v>
      </c>
    </row>
    <row r="13" spans="1:4" ht="53.25" customHeight="1" thickBot="1">
      <c r="A13" s="39" t="s">
        <v>129</v>
      </c>
      <c r="B13" s="40">
        <v>100</v>
      </c>
      <c r="C13" s="269" t="s">
        <v>130</v>
      </c>
      <c r="D13" s="275">
        <f>D14+D22+D23+D24</f>
        <v>1536464</v>
      </c>
    </row>
    <row r="14" spans="1:4" ht="81" customHeight="1" thickBot="1">
      <c r="A14" s="39" t="s">
        <v>131</v>
      </c>
      <c r="B14" s="163">
        <v>100</v>
      </c>
      <c r="C14" s="166" t="s">
        <v>257</v>
      </c>
      <c r="D14" s="267">
        <v>699372.53</v>
      </c>
    </row>
    <row r="15" spans="1:4" ht="81.75" customHeight="1" hidden="1">
      <c r="A15" s="39" t="s">
        <v>133</v>
      </c>
      <c r="B15" s="40">
        <v>0</v>
      </c>
      <c r="C15" s="41" t="s">
        <v>258</v>
      </c>
      <c r="D15" s="263"/>
    </row>
    <row r="16" spans="1:4" ht="70.5" customHeight="1" hidden="1">
      <c r="A16" s="39" t="s">
        <v>135</v>
      </c>
      <c r="B16" s="40">
        <v>0</v>
      </c>
      <c r="C16" s="41" t="s">
        <v>136</v>
      </c>
      <c r="D16" s="263"/>
    </row>
    <row r="17" spans="1:4" ht="18.75" customHeight="1" hidden="1">
      <c r="A17" s="39" t="s">
        <v>137</v>
      </c>
      <c r="B17" s="40">
        <v>0</v>
      </c>
      <c r="C17" s="41" t="s">
        <v>138</v>
      </c>
      <c r="D17" s="263"/>
    </row>
    <row r="18" spans="1:4" ht="18" customHeight="1" hidden="1">
      <c r="A18" s="39" t="s">
        <v>139</v>
      </c>
      <c r="B18" s="40">
        <v>0</v>
      </c>
      <c r="C18" s="41" t="s">
        <v>140</v>
      </c>
      <c r="D18" s="263"/>
    </row>
    <row r="19" spans="1:4" ht="36" customHeight="1" hidden="1">
      <c r="A19" s="39" t="s">
        <v>141</v>
      </c>
      <c r="B19" s="40">
        <v>0</v>
      </c>
      <c r="C19" s="41" t="s">
        <v>142</v>
      </c>
      <c r="D19" s="263"/>
    </row>
    <row r="20" spans="1:4" ht="32.25" hidden="1" thickBot="1">
      <c r="A20" s="39" t="s">
        <v>143</v>
      </c>
      <c r="B20" s="40">
        <v>0</v>
      </c>
      <c r="C20" s="41" t="s">
        <v>144</v>
      </c>
      <c r="D20" s="263"/>
    </row>
    <row r="21" spans="1:4" ht="16.5" hidden="1" thickBot="1">
      <c r="A21" s="39" t="s">
        <v>145</v>
      </c>
      <c r="B21" s="40">
        <v>0</v>
      </c>
      <c r="C21" s="41" t="s">
        <v>146</v>
      </c>
      <c r="D21" s="263"/>
    </row>
    <row r="22" spans="1:4" ht="96.75" customHeight="1" thickBot="1">
      <c r="A22" s="162" t="s">
        <v>137</v>
      </c>
      <c r="B22" s="163">
        <v>100</v>
      </c>
      <c r="C22" s="164" t="s">
        <v>258</v>
      </c>
      <c r="D22" s="263">
        <v>5140.58</v>
      </c>
    </row>
    <row r="23" spans="1:4" ht="126.75" thickBot="1">
      <c r="A23" s="161" t="s">
        <v>137</v>
      </c>
      <c r="B23" s="165">
        <v>100</v>
      </c>
      <c r="C23" s="167" t="s">
        <v>275</v>
      </c>
      <c r="D23" s="263">
        <v>934364.09</v>
      </c>
    </row>
    <row r="24" spans="1:4" ht="138" customHeight="1" thickBot="1">
      <c r="A24" s="42" t="s">
        <v>137</v>
      </c>
      <c r="B24" s="163">
        <v>100</v>
      </c>
      <c r="C24" s="166" t="s">
        <v>274</v>
      </c>
      <c r="D24" s="266">
        <v>-102413.2</v>
      </c>
    </row>
    <row r="25" spans="1:4" ht="25.5" customHeight="1" thickBot="1">
      <c r="A25" s="245" t="s">
        <v>139</v>
      </c>
      <c r="B25" s="246">
        <v>182</v>
      </c>
      <c r="C25" s="307" t="s">
        <v>255</v>
      </c>
      <c r="D25" s="277">
        <f>D26+D28</f>
        <v>418266.75</v>
      </c>
    </row>
    <row r="26" spans="1:4" ht="16.5" thickBot="1">
      <c r="A26" s="39" t="s">
        <v>141</v>
      </c>
      <c r="B26" s="295">
        <v>182</v>
      </c>
      <c r="C26" s="44" t="s">
        <v>254</v>
      </c>
      <c r="D26" s="311">
        <f>D27</f>
        <v>12162.03</v>
      </c>
    </row>
    <row r="27" spans="1:4" ht="32.25" thickBot="1">
      <c r="A27" s="39" t="s">
        <v>143</v>
      </c>
      <c r="B27" s="265">
        <v>182</v>
      </c>
      <c r="C27" s="308" t="s">
        <v>254</v>
      </c>
      <c r="D27" s="263">
        <v>12162.03</v>
      </c>
    </row>
    <row r="28" spans="1:4" ht="21" customHeight="1" thickBot="1">
      <c r="A28" s="243" t="s">
        <v>145</v>
      </c>
      <c r="B28" s="271">
        <v>182</v>
      </c>
      <c r="C28" s="272" t="s">
        <v>278</v>
      </c>
      <c r="D28" s="273">
        <f>D29+D30</f>
        <v>406104.72</v>
      </c>
    </row>
    <row r="29" spans="1:4" ht="64.5" customHeight="1" thickBot="1">
      <c r="A29" s="158" t="s">
        <v>270</v>
      </c>
      <c r="B29" s="271">
        <v>182</v>
      </c>
      <c r="C29" s="274" t="s">
        <v>253</v>
      </c>
      <c r="D29" s="263">
        <v>191796.57</v>
      </c>
    </row>
    <row r="30" spans="1:7" ht="65.25" customHeight="1" thickBot="1">
      <c r="A30" s="158" t="s">
        <v>271</v>
      </c>
      <c r="B30" s="163">
        <v>182</v>
      </c>
      <c r="C30" s="166" t="s">
        <v>150</v>
      </c>
      <c r="D30" s="263">
        <v>214308.15</v>
      </c>
      <c r="G30" s="244"/>
    </row>
    <row r="31" spans="1:4" ht="19.5" customHeight="1" thickBot="1">
      <c r="A31" s="245" t="s">
        <v>151</v>
      </c>
      <c r="B31" s="246">
        <v>992</v>
      </c>
      <c r="C31" s="247" t="s">
        <v>152</v>
      </c>
      <c r="D31" s="296">
        <f>D32</f>
        <v>2400</v>
      </c>
    </row>
    <row r="32" spans="1:4" ht="79.5" customHeight="1" thickBot="1">
      <c r="A32" s="45" t="s">
        <v>153</v>
      </c>
      <c r="B32" s="40">
        <v>992</v>
      </c>
      <c r="C32" s="269" t="s">
        <v>154</v>
      </c>
      <c r="D32" s="44">
        <v>2400</v>
      </c>
    </row>
    <row r="33" spans="1:4" ht="18" customHeight="1" thickBot="1">
      <c r="A33" s="249" t="s">
        <v>161</v>
      </c>
      <c r="B33" s="246">
        <v>992</v>
      </c>
      <c r="C33" s="248" t="s">
        <v>336</v>
      </c>
      <c r="D33" s="264">
        <v>0</v>
      </c>
    </row>
    <row r="34" spans="1:4" ht="32.25" customHeight="1" thickBot="1">
      <c r="A34" s="245" t="s">
        <v>155</v>
      </c>
      <c r="B34" s="246">
        <v>992</v>
      </c>
      <c r="C34" s="276" t="s">
        <v>156</v>
      </c>
      <c r="D34" s="264">
        <f>D35</f>
        <v>11000</v>
      </c>
    </row>
    <row r="35" spans="1:4" ht="15.75" customHeight="1">
      <c r="A35" s="302" t="s">
        <v>157</v>
      </c>
      <c r="B35" s="303">
        <v>992</v>
      </c>
      <c r="C35" s="304" t="s">
        <v>158</v>
      </c>
      <c r="D35" s="305">
        <v>11000</v>
      </c>
    </row>
    <row r="36" spans="1:12" ht="66.75" customHeight="1">
      <c r="A36" s="306" t="s">
        <v>337</v>
      </c>
      <c r="B36" s="301" t="s">
        <v>340</v>
      </c>
      <c r="C36" s="297" t="s">
        <v>338</v>
      </c>
      <c r="D36" s="263">
        <f>D37</f>
        <v>1666.67</v>
      </c>
      <c r="E36" s="298"/>
      <c r="F36" s="298"/>
      <c r="G36" s="299"/>
      <c r="H36" s="300"/>
      <c r="I36" s="300"/>
      <c r="J36" s="300"/>
      <c r="K36" s="300"/>
      <c r="L36" s="300"/>
    </row>
    <row r="37" spans="1:4" ht="99" customHeight="1" thickBot="1">
      <c r="A37" s="168" t="s">
        <v>280</v>
      </c>
      <c r="B37" s="163">
        <v>992</v>
      </c>
      <c r="C37" s="241" t="s">
        <v>281</v>
      </c>
      <c r="D37" s="263">
        <v>1666.67</v>
      </c>
    </row>
    <row r="38" spans="1:4" ht="30.75" customHeight="1" thickBot="1">
      <c r="A38" s="18" t="s">
        <v>163</v>
      </c>
      <c r="B38" s="40">
        <v>992</v>
      </c>
      <c r="C38" s="269" t="s">
        <v>164</v>
      </c>
      <c r="D38" s="270">
        <f>D39</f>
        <v>13436571</v>
      </c>
    </row>
    <row r="39" spans="1:4" ht="48" thickBot="1">
      <c r="A39" s="42" t="s">
        <v>165</v>
      </c>
      <c r="B39" s="40">
        <v>992</v>
      </c>
      <c r="C39" s="240" t="s">
        <v>166</v>
      </c>
      <c r="D39" s="270">
        <f>D40+D43+D44+D45+D46</f>
        <v>13436571</v>
      </c>
    </row>
    <row r="40" spans="1:4" ht="19.5" customHeight="1" thickBot="1">
      <c r="A40" s="42" t="s">
        <v>167</v>
      </c>
      <c r="B40" s="40">
        <v>0</v>
      </c>
      <c r="C40" s="240" t="s">
        <v>277</v>
      </c>
      <c r="D40" s="270">
        <f>D41+D42</f>
        <v>13029371</v>
      </c>
    </row>
    <row r="41" spans="1:4" ht="39.75" customHeight="1" thickBot="1">
      <c r="A41" s="42" t="s">
        <v>169</v>
      </c>
      <c r="B41" s="163">
        <v>0</v>
      </c>
      <c r="C41" s="241" t="s">
        <v>252</v>
      </c>
      <c r="D41" s="263">
        <v>12794471</v>
      </c>
    </row>
    <row r="42" spans="1:4" ht="48" customHeight="1" thickBot="1">
      <c r="A42" s="42" t="s">
        <v>171</v>
      </c>
      <c r="B42" s="40">
        <v>0</v>
      </c>
      <c r="C42" s="295" t="s">
        <v>252</v>
      </c>
      <c r="D42" s="263">
        <v>234900</v>
      </c>
    </row>
    <row r="43" spans="1:4" ht="22.5" customHeight="1" thickBot="1">
      <c r="A43" s="46" t="s">
        <v>172</v>
      </c>
      <c r="B43" s="40">
        <v>992</v>
      </c>
      <c r="C43" s="160" t="s">
        <v>273</v>
      </c>
      <c r="D43" s="267">
        <v>0</v>
      </c>
    </row>
    <row r="44" spans="1:4" ht="52.5" customHeight="1" thickBot="1">
      <c r="A44" s="42" t="s">
        <v>174</v>
      </c>
      <c r="B44" s="40">
        <v>992</v>
      </c>
      <c r="C44" s="40" t="s">
        <v>273</v>
      </c>
      <c r="D44" s="263">
        <v>255000</v>
      </c>
    </row>
    <row r="45" spans="1:4" ht="50.25" customHeight="1" thickBot="1">
      <c r="A45" s="42" t="s">
        <v>175</v>
      </c>
      <c r="B45" s="163">
        <v>992</v>
      </c>
      <c r="C45" s="163" t="s">
        <v>251</v>
      </c>
      <c r="D45" s="266">
        <v>0</v>
      </c>
    </row>
    <row r="46" spans="1:4" ht="48" thickBot="1">
      <c r="A46" s="42" t="s">
        <v>177</v>
      </c>
      <c r="B46" s="163">
        <v>992</v>
      </c>
      <c r="C46" s="265" t="s">
        <v>282</v>
      </c>
      <c r="D46" s="268">
        <f>D49+D48+D47</f>
        <v>152200</v>
      </c>
    </row>
    <row r="47" spans="1:4" ht="63.75" thickBot="1">
      <c r="A47" s="46" t="s">
        <v>179</v>
      </c>
      <c r="B47" s="163">
        <v>992</v>
      </c>
      <c r="C47" s="163" t="s">
        <v>250</v>
      </c>
      <c r="D47" s="267">
        <v>115100</v>
      </c>
    </row>
    <row r="48" spans="1:4" ht="48" thickBot="1">
      <c r="A48" s="42" t="s">
        <v>181</v>
      </c>
      <c r="B48" s="163">
        <v>992</v>
      </c>
      <c r="C48" s="163" t="s">
        <v>249</v>
      </c>
      <c r="D48" s="263">
        <v>36400</v>
      </c>
    </row>
    <row r="49" spans="1:4" ht="142.5" thickBot="1">
      <c r="A49" s="46" t="s">
        <v>276</v>
      </c>
      <c r="B49" s="163">
        <v>992</v>
      </c>
      <c r="C49" s="163" t="s">
        <v>249</v>
      </c>
      <c r="D49" s="266">
        <v>700</v>
      </c>
    </row>
    <row r="50" spans="1:4" ht="16.5" thickBot="1">
      <c r="A50" s="238" t="s">
        <v>185</v>
      </c>
      <c r="B50" s="239"/>
      <c r="C50" s="43"/>
      <c r="D50" s="242">
        <f>D38+D9</f>
        <v>15759721.5</v>
      </c>
    </row>
  </sheetData>
  <sheetProtection/>
  <mergeCells count="6">
    <mergeCell ref="A7:C7"/>
    <mergeCell ref="A6:C6"/>
    <mergeCell ref="A5:C5"/>
    <mergeCell ref="A1:D1"/>
    <mergeCell ref="A2:D2"/>
    <mergeCell ref="A3:D3"/>
  </mergeCells>
  <printOptions/>
  <pageMargins left="0.25" right="0.25" top="0.75" bottom="0.75" header="0.3" footer="0.3"/>
  <pageSetup horizontalDpi="600" verticalDpi="600" orientation="portrait" paperSize="9" scale="80" r:id="rId1"/>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A1:D38"/>
  <sheetViews>
    <sheetView zoomScalePageLayoutView="0" workbookViewId="0" topLeftCell="A1">
      <selection activeCell="H25" sqref="H25"/>
    </sheetView>
  </sheetViews>
  <sheetFormatPr defaultColWidth="9.140625" defaultRowHeight="15"/>
  <cols>
    <col min="1" max="1" width="50.57421875" style="12" customWidth="1"/>
    <col min="2" max="2" width="7.28125" style="12" customWidth="1"/>
    <col min="3" max="3" width="7.140625" style="12" customWidth="1"/>
    <col min="4" max="4" width="16.28125" style="12" customWidth="1"/>
    <col min="5" max="16384" width="9.140625" style="12" customWidth="1"/>
  </cols>
  <sheetData>
    <row r="1" spans="1:4" ht="15.75">
      <c r="A1" s="316" t="s">
        <v>200</v>
      </c>
      <c r="B1" s="316"/>
      <c r="C1" s="316"/>
      <c r="D1" s="316"/>
    </row>
    <row r="2" spans="1:4" ht="15.75">
      <c r="A2" s="314" t="s">
        <v>341</v>
      </c>
      <c r="B2" s="314"/>
      <c r="C2" s="314"/>
      <c r="D2" s="314"/>
    </row>
    <row r="3" spans="1:4" ht="15.75">
      <c r="A3" s="315" t="s">
        <v>330</v>
      </c>
      <c r="B3" s="315"/>
      <c r="C3" s="315"/>
      <c r="D3" s="315"/>
    </row>
    <row r="4" spans="1:3" ht="19.5" customHeight="1">
      <c r="A4" s="31"/>
      <c r="B4" s="32"/>
      <c r="C4" s="32"/>
    </row>
    <row r="5" spans="1:4" ht="18.75" customHeight="1">
      <c r="A5" s="315" t="s">
        <v>186</v>
      </c>
      <c r="B5" s="315"/>
      <c r="C5" s="315"/>
      <c r="D5" s="315"/>
    </row>
    <row r="6" spans="1:4" ht="21" customHeight="1">
      <c r="A6" s="317" t="s">
        <v>201</v>
      </c>
      <c r="B6" s="317"/>
      <c r="C6" s="317"/>
      <c r="D6" s="317"/>
    </row>
    <row r="7" spans="1:4" ht="17.25" customHeight="1">
      <c r="A7" s="315" t="s">
        <v>208</v>
      </c>
      <c r="B7" s="315"/>
      <c r="C7" s="315"/>
      <c r="D7" s="315"/>
    </row>
    <row r="8" spans="1:3" ht="15.75" customHeight="1" thickBot="1">
      <c r="A8" s="312" t="s">
        <v>202</v>
      </c>
      <c r="B8" s="312"/>
      <c r="C8" s="312"/>
    </row>
    <row r="9" spans="1:4" ht="16.5" customHeight="1" thickBot="1">
      <c r="A9" s="48" t="s">
        <v>187</v>
      </c>
      <c r="B9" s="49" t="s">
        <v>188</v>
      </c>
      <c r="C9" s="49" t="s">
        <v>4</v>
      </c>
      <c r="D9" s="235" t="s">
        <v>332</v>
      </c>
    </row>
    <row r="10" spans="1:4" ht="17.25" customHeight="1">
      <c r="A10" s="50" t="s">
        <v>189</v>
      </c>
      <c r="B10" s="289" t="s">
        <v>9</v>
      </c>
      <c r="C10" s="289" t="s">
        <v>203</v>
      </c>
      <c r="D10" s="290">
        <f>D11+D12+D13+D14</f>
        <v>7182325.899999999</v>
      </c>
    </row>
    <row r="11" spans="1:4" ht="19.5" customHeight="1">
      <c r="A11" s="47" t="s">
        <v>190</v>
      </c>
      <c r="B11" s="51" t="s">
        <v>9</v>
      </c>
      <c r="C11" s="52" t="s">
        <v>10</v>
      </c>
      <c r="D11" s="282">
        <v>729395.68</v>
      </c>
    </row>
    <row r="12" spans="1:4" ht="18" customHeight="1">
      <c r="A12" s="47" t="s">
        <v>18</v>
      </c>
      <c r="B12" s="51" t="s">
        <v>9</v>
      </c>
      <c r="C12" s="52" t="s">
        <v>17</v>
      </c>
      <c r="D12" s="282">
        <v>6406419.77</v>
      </c>
    </row>
    <row r="13" spans="1:4" ht="17.25" customHeight="1">
      <c r="A13" s="47" t="s">
        <v>191</v>
      </c>
      <c r="B13" s="51" t="s">
        <v>9</v>
      </c>
      <c r="C13" s="52">
        <v>11</v>
      </c>
      <c r="D13" s="282">
        <v>0</v>
      </c>
    </row>
    <row r="14" spans="1:4" ht="18.75" customHeight="1">
      <c r="A14" s="47" t="s">
        <v>192</v>
      </c>
      <c r="B14" s="51" t="s">
        <v>9</v>
      </c>
      <c r="C14" s="52">
        <v>13</v>
      </c>
      <c r="D14" s="282">
        <v>46510.45</v>
      </c>
    </row>
    <row r="15" spans="1:4" ht="18" customHeight="1">
      <c r="A15" s="47" t="s">
        <v>193</v>
      </c>
      <c r="B15" s="53" t="s">
        <v>10</v>
      </c>
      <c r="C15" s="53" t="s">
        <v>203</v>
      </c>
      <c r="D15" s="233">
        <v>115100</v>
      </c>
    </row>
    <row r="16" spans="1:4" ht="21" customHeight="1">
      <c r="A16" s="54" t="s">
        <v>194</v>
      </c>
      <c r="B16" s="55" t="s">
        <v>10</v>
      </c>
      <c r="C16" s="56" t="s">
        <v>34</v>
      </c>
      <c r="D16" s="234">
        <v>115100</v>
      </c>
    </row>
    <row r="17" spans="1:4" ht="24.75" customHeight="1">
      <c r="A17" s="47" t="s">
        <v>204</v>
      </c>
      <c r="B17" s="55" t="s">
        <v>34</v>
      </c>
      <c r="C17" s="53" t="s">
        <v>203</v>
      </c>
      <c r="D17" s="284">
        <f>D18</f>
        <v>274237</v>
      </c>
    </row>
    <row r="18" spans="1:4" ht="45" customHeight="1">
      <c r="A18" s="54" t="s">
        <v>205</v>
      </c>
      <c r="B18" s="55" t="s">
        <v>34</v>
      </c>
      <c r="C18" s="56" t="s">
        <v>37</v>
      </c>
      <c r="D18" s="284">
        <v>274237</v>
      </c>
    </row>
    <row r="19" spans="1:4" ht="21.75" customHeight="1">
      <c r="A19" s="47" t="s">
        <v>195</v>
      </c>
      <c r="B19" s="55" t="s">
        <v>17</v>
      </c>
      <c r="C19" s="53" t="s">
        <v>203</v>
      </c>
      <c r="D19" s="285">
        <f>D20+D21</f>
        <v>2208741.4</v>
      </c>
    </row>
    <row r="20" spans="1:4" ht="21" customHeight="1">
      <c r="A20" s="54" t="s">
        <v>41</v>
      </c>
      <c r="B20" s="55" t="s">
        <v>17</v>
      </c>
      <c r="C20" s="52" t="s">
        <v>9</v>
      </c>
      <c r="D20" s="282">
        <v>36400</v>
      </c>
    </row>
    <row r="21" spans="1:4" ht="20.25" customHeight="1">
      <c r="A21" s="47" t="s">
        <v>43</v>
      </c>
      <c r="B21" s="55" t="s">
        <v>17</v>
      </c>
      <c r="C21" s="53" t="s">
        <v>37</v>
      </c>
      <c r="D21" s="282">
        <v>2172341.4</v>
      </c>
    </row>
    <row r="22" spans="1:4" ht="18.75" customHeight="1">
      <c r="A22" s="47" t="s">
        <v>196</v>
      </c>
      <c r="B22" s="55" t="s">
        <v>35</v>
      </c>
      <c r="C22" s="53" t="s">
        <v>203</v>
      </c>
      <c r="D22" s="233">
        <f>D24+D23</f>
        <v>547717.4299999999</v>
      </c>
    </row>
    <row r="23" spans="1:4" ht="16.5" customHeight="1">
      <c r="A23" s="54" t="s">
        <v>28</v>
      </c>
      <c r="B23" s="55" t="s">
        <v>35</v>
      </c>
      <c r="C23" s="52" t="s">
        <v>10</v>
      </c>
      <c r="D23" s="282">
        <v>266167.76</v>
      </c>
    </row>
    <row r="24" spans="1:4" ht="18" customHeight="1">
      <c r="A24" s="54" t="s">
        <v>44</v>
      </c>
      <c r="B24" s="55" t="s">
        <v>35</v>
      </c>
      <c r="C24" s="52" t="s">
        <v>34</v>
      </c>
      <c r="D24" s="282">
        <v>281549.67</v>
      </c>
    </row>
    <row r="25" spans="1:4" ht="18" customHeight="1">
      <c r="A25" s="47" t="s">
        <v>103</v>
      </c>
      <c r="B25" s="53" t="s">
        <v>95</v>
      </c>
      <c r="C25" s="53" t="s">
        <v>95</v>
      </c>
      <c r="D25" s="286">
        <v>0</v>
      </c>
    </row>
    <row r="26" spans="1:4" ht="20.25" customHeight="1">
      <c r="A26" s="47" t="s">
        <v>197</v>
      </c>
      <c r="B26" s="53" t="s">
        <v>36</v>
      </c>
      <c r="C26" s="53" t="s">
        <v>203</v>
      </c>
      <c r="D26" s="283">
        <f>D27</f>
        <v>5234634.58</v>
      </c>
    </row>
    <row r="27" spans="1:4" ht="20.25" customHeight="1">
      <c r="A27" s="54" t="s">
        <v>2</v>
      </c>
      <c r="B27" s="53" t="s">
        <v>36</v>
      </c>
      <c r="C27" s="52" t="s">
        <v>9</v>
      </c>
      <c r="D27" s="287">
        <v>5234634.58</v>
      </c>
    </row>
    <row r="28" spans="1:4" ht="18" customHeight="1">
      <c r="A28" s="47" t="s">
        <v>198</v>
      </c>
      <c r="B28" s="53">
        <v>10</v>
      </c>
      <c r="C28" s="53" t="s">
        <v>203</v>
      </c>
      <c r="D28" s="283">
        <f>D29</f>
        <v>301570</v>
      </c>
    </row>
    <row r="29" spans="1:4" ht="34.5" customHeight="1">
      <c r="A29" s="54" t="s">
        <v>85</v>
      </c>
      <c r="B29" s="56">
        <v>10</v>
      </c>
      <c r="C29" s="56" t="s">
        <v>9</v>
      </c>
      <c r="D29" s="288">
        <v>301570</v>
      </c>
    </row>
    <row r="30" spans="1:4" ht="21.75" customHeight="1">
      <c r="A30" s="47" t="s">
        <v>105</v>
      </c>
      <c r="B30" s="53">
        <v>11</v>
      </c>
      <c r="C30" s="53" t="s">
        <v>9</v>
      </c>
      <c r="D30" s="287">
        <v>5072</v>
      </c>
    </row>
    <row r="31" spans="1:4" ht="21.75" customHeight="1">
      <c r="A31" s="47" t="s">
        <v>206</v>
      </c>
      <c r="B31" s="53">
        <v>14</v>
      </c>
      <c r="C31" s="53" t="s">
        <v>34</v>
      </c>
      <c r="D31" s="283">
        <v>229794</v>
      </c>
    </row>
    <row r="32" spans="1:4" ht="19.5" customHeight="1">
      <c r="A32" s="236" t="s">
        <v>199</v>
      </c>
      <c r="B32" s="237"/>
      <c r="C32" s="291"/>
      <c r="D32" s="292">
        <f>D10+D15+D17+D19+D22+D25+D26+D28+D30+D31</f>
        <v>16099192.309999999</v>
      </c>
    </row>
    <row r="33" spans="1:3" ht="15.75">
      <c r="A33" s="57"/>
      <c r="B33" s="32"/>
      <c r="C33" s="32"/>
    </row>
    <row r="34" spans="1:3" ht="15.75">
      <c r="A34" s="57"/>
      <c r="B34" s="32"/>
      <c r="C34" s="32"/>
    </row>
    <row r="35" spans="1:3" ht="15.75">
      <c r="A35" s="58"/>
      <c r="B35" s="32"/>
      <c r="C35" s="32"/>
    </row>
    <row r="36" spans="1:3" ht="15.75">
      <c r="A36" s="58"/>
      <c r="B36" s="32"/>
      <c r="C36" s="32"/>
    </row>
    <row r="37" ht="15">
      <c r="A37" s="29"/>
    </row>
    <row r="38" ht="15">
      <c r="A38" s="29"/>
    </row>
  </sheetData>
  <sheetProtection/>
  <mergeCells count="7">
    <mergeCell ref="A3:D3"/>
    <mergeCell ref="A2:D2"/>
    <mergeCell ref="A1:D1"/>
    <mergeCell ref="A8:C8"/>
    <mergeCell ref="A7:D7"/>
    <mergeCell ref="A6:D6"/>
    <mergeCell ref="A5:D5"/>
  </mergeCells>
  <printOptions/>
  <pageMargins left="0.11811023622047245" right="0.31496062992125984" top="0.35433070866141736" bottom="0.35433070866141736" header="0.31496062992125984" footer="0.31496062992125984"/>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G201"/>
  <sheetViews>
    <sheetView showGridLines="0" view="pageBreakPreview" zoomScaleSheetLayoutView="100" workbookViewId="0" topLeftCell="A1">
      <selection activeCell="A2" sqref="A2:G2"/>
    </sheetView>
  </sheetViews>
  <sheetFormatPr defaultColWidth="24.421875" defaultRowHeight="15"/>
  <cols>
    <col min="1" max="1" width="68.140625" style="95" customWidth="1"/>
    <col min="2" max="2" width="7.7109375" style="2" customWidth="1"/>
    <col min="3" max="3" width="7.421875" style="2" customWidth="1"/>
    <col min="4" max="4" width="7.28125" style="2" customWidth="1"/>
    <col min="5" max="5" width="18.140625" style="2" customWidth="1"/>
    <col min="6" max="6" width="6.7109375" style="2" customWidth="1"/>
    <col min="7" max="7" width="16.00390625" style="5" customWidth="1"/>
    <col min="8" max="16384" width="24.421875" style="2" customWidth="1"/>
  </cols>
  <sheetData>
    <row r="1" spans="2:7" ht="15.75">
      <c r="B1" s="94"/>
      <c r="C1" s="322" t="s">
        <v>108</v>
      </c>
      <c r="D1" s="322"/>
      <c r="E1" s="322"/>
      <c r="F1" s="322"/>
      <c r="G1" s="322"/>
    </row>
    <row r="2" spans="1:7" ht="15.75">
      <c r="A2" s="323" t="s">
        <v>341</v>
      </c>
      <c r="B2" s="323"/>
      <c r="C2" s="323"/>
      <c r="D2" s="323"/>
      <c r="E2" s="323"/>
      <c r="F2" s="323"/>
      <c r="G2" s="323"/>
    </row>
    <row r="3" spans="1:7" ht="15.75" customHeight="1">
      <c r="A3" s="323" t="s">
        <v>330</v>
      </c>
      <c r="B3" s="323"/>
      <c r="C3" s="323"/>
      <c r="D3" s="323"/>
      <c r="E3" s="323"/>
      <c r="F3" s="323"/>
      <c r="G3" s="323"/>
    </row>
    <row r="4" spans="1:6" ht="15.75">
      <c r="A4" s="320"/>
      <c r="B4" s="320"/>
      <c r="C4" s="320"/>
      <c r="D4" s="320"/>
      <c r="E4" s="320"/>
      <c r="F4" s="320"/>
    </row>
    <row r="5" spans="1:6" ht="18.75" customHeight="1">
      <c r="A5" s="324" t="s">
        <v>92</v>
      </c>
      <c r="B5" s="324"/>
      <c r="C5" s="324"/>
      <c r="D5" s="324"/>
      <c r="E5" s="324"/>
      <c r="F5" s="324"/>
    </row>
    <row r="6" spans="1:6" ht="18.75" customHeight="1">
      <c r="A6" s="324" t="s">
        <v>91</v>
      </c>
      <c r="B6" s="324"/>
      <c r="C6" s="324"/>
      <c r="D6" s="324"/>
      <c r="E6" s="324"/>
      <c r="F6" s="324"/>
    </row>
    <row r="7" spans="1:6" ht="15.75" customHeight="1">
      <c r="A7" s="324" t="s">
        <v>247</v>
      </c>
      <c r="B7" s="324"/>
      <c r="C7" s="324"/>
      <c r="D7" s="324"/>
      <c r="E7" s="324"/>
      <c r="F7" s="324"/>
    </row>
    <row r="8" spans="1:6" ht="15.75">
      <c r="A8" s="96" t="s">
        <v>0</v>
      </c>
      <c r="B8" s="321"/>
      <c r="C8" s="321"/>
      <c r="D8" s="321"/>
      <c r="E8" s="1" t="s">
        <v>0</v>
      </c>
      <c r="F8" s="1"/>
    </row>
    <row r="9" spans="1:7" ht="15.75">
      <c r="A9" s="97"/>
      <c r="B9" s="59" t="s">
        <v>5</v>
      </c>
      <c r="C9" s="59" t="s">
        <v>6</v>
      </c>
      <c r="D9" s="59" t="s">
        <v>4</v>
      </c>
      <c r="E9" s="59" t="s">
        <v>50</v>
      </c>
      <c r="F9" s="59" t="s">
        <v>7</v>
      </c>
      <c r="G9" s="232" t="s">
        <v>331</v>
      </c>
    </row>
    <row r="10" spans="1:7" ht="15.75" customHeight="1">
      <c r="A10" s="318" t="s">
        <v>94</v>
      </c>
      <c r="B10" s="319"/>
      <c r="C10" s="319"/>
      <c r="D10" s="319"/>
      <c r="E10" s="319"/>
      <c r="F10" s="319"/>
      <c r="G10" s="232"/>
    </row>
    <row r="11" spans="1:7" ht="18.75" customHeight="1">
      <c r="A11" s="137" t="s">
        <v>38</v>
      </c>
      <c r="B11" s="138"/>
      <c r="C11" s="139"/>
      <c r="D11" s="139"/>
      <c r="E11" s="139"/>
      <c r="F11" s="139"/>
      <c r="G11" s="197">
        <f>G12+G48+G60+G71+G90+G139+G151+G180+G186+G195</f>
        <v>16099192.309999999</v>
      </c>
    </row>
    <row r="12" spans="1:7" ht="21" customHeight="1">
      <c r="A12" s="98" t="s">
        <v>8</v>
      </c>
      <c r="B12" s="60">
        <v>992</v>
      </c>
      <c r="C12" s="61" t="s">
        <v>9</v>
      </c>
      <c r="D12" s="61" t="s">
        <v>203</v>
      </c>
      <c r="E12" s="61" t="s">
        <v>234</v>
      </c>
      <c r="F12" s="61"/>
      <c r="G12" s="198">
        <f>G13+G20+G35+G38</f>
        <v>7182325.899999999</v>
      </c>
    </row>
    <row r="13" spans="1:7" s="3" customFormat="1" ht="24" customHeight="1">
      <c r="A13" s="250" t="s">
        <v>39</v>
      </c>
      <c r="B13" s="251">
        <v>992</v>
      </c>
      <c r="C13" s="252" t="s">
        <v>9</v>
      </c>
      <c r="D13" s="252" t="s">
        <v>10</v>
      </c>
      <c r="E13" s="252" t="s">
        <v>210</v>
      </c>
      <c r="F13" s="252"/>
      <c r="G13" s="205">
        <f>G14</f>
        <v>729395.6799999999</v>
      </c>
    </row>
    <row r="14" spans="1:7" ht="15.75">
      <c r="A14" s="99" t="s">
        <v>11</v>
      </c>
      <c r="B14" s="62">
        <v>992</v>
      </c>
      <c r="C14" s="63" t="s">
        <v>9</v>
      </c>
      <c r="D14" s="63" t="s">
        <v>10</v>
      </c>
      <c r="E14" s="109" t="s">
        <v>209</v>
      </c>
      <c r="F14" s="63"/>
      <c r="G14" s="199">
        <f>G15</f>
        <v>729395.6799999999</v>
      </c>
    </row>
    <row r="15" spans="1:7" ht="42.75" customHeight="1">
      <c r="A15" s="134" t="s">
        <v>63</v>
      </c>
      <c r="B15" s="135">
        <v>992</v>
      </c>
      <c r="C15" s="136" t="s">
        <v>9</v>
      </c>
      <c r="D15" s="136" t="s">
        <v>10</v>
      </c>
      <c r="E15" s="136" t="s">
        <v>209</v>
      </c>
      <c r="F15" s="136" t="s">
        <v>12</v>
      </c>
      <c r="G15" s="200">
        <f>G16</f>
        <v>729395.6799999999</v>
      </c>
    </row>
    <row r="16" spans="1:7" ht="27" customHeight="1">
      <c r="A16" s="100" t="s">
        <v>75</v>
      </c>
      <c r="B16" s="64">
        <v>992</v>
      </c>
      <c r="C16" s="65" t="s">
        <v>9</v>
      </c>
      <c r="D16" s="65" t="s">
        <v>10</v>
      </c>
      <c r="E16" s="109" t="s">
        <v>209</v>
      </c>
      <c r="F16" s="65" t="s">
        <v>13</v>
      </c>
      <c r="G16" s="201">
        <f>G17+G18+G19</f>
        <v>729395.6799999999</v>
      </c>
    </row>
    <row r="17" spans="1:7" ht="39.75" customHeight="1">
      <c r="A17" s="100" t="s">
        <v>14</v>
      </c>
      <c r="B17" s="64">
        <v>992</v>
      </c>
      <c r="C17" s="65" t="s">
        <v>9</v>
      </c>
      <c r="D17" s="65" t="s">
        <v>10</v>
      </c>
      <c r="E17" s="65" t="s">
        <v>209</v>
      </c>
      <c r="F17" s="65" t="s">
        <v>15</v>
      </c>
      <c r="G17" s="278">
        <v>566239.35</v>
      </c>
    </row>
    <row r="18" spans="1:7" ht="37.5" customHeight="1">
      <c r="A18" s="100" t="s">
        <v>74</v>
      </c>
      <c r="B18" s="64">
        <v>992</v>
      </c>
      <c r="C18" s="65" t="s">
        <v>9</v>
      </c>
      <c r="D18" s="65" t="s">
        <v>10</v>
      </c>
      <c r="E18" s="65" t="s">
        <v>209</v>
      </c>
      <c r="F18" s="65" t="s">
        <v>16</v>
      </c>
      <c r="G18" s="278">
        <v>0</v>
      </c>
    </row>
    <row r="19" spans="1:7" ht="37.5" customHeight="1">
      <c r="A19" s="100" t="s">
        <v>76</v>
      </c>
      <c r="B19" s="64">
        <v>992</v>
      </c>
      <c r="C19" s="65" t="s">
        <v>9</v>
      </c>
      <c r="D19" s="65" t="s">
        <v>10</v>
      </c>
      <c r="E19" s="109" t="s">
        <v>209</v>
      </c>
      <c r="F19" s="65" t="s">
        <v>48</v>
      </c>
      <c r="G19" s="278">
        <v>163156.33</v>
      </c>
    </row>
    <row r="20" spans="1:7" ht="36" customHeight="1">
      <c r="A20" s="250" t="s">
        <v>40</v>
      </c>
      <c r="B20" s="251">
        <v>992</v>
      </c>
      <c r="C20" s="252" t="s">
        <v>9</v>
      </c>
      <c r="D20" s="252" t="s">
        <v>17</v>
      </c>
      <c r="E20" s="252" t="s">
        <v>211</v>
      </c>
      <c r="F20" s="252"/>
      <c r="G20" s="230">
        <f>G21</f>
        <v>6406419.77</v>
      </c>
    </row>
    <row r="21" spans="1:7" s="4" customFormat="1" ht="18.75" customHeight="1">
      <c r="A21" s="98" t="s">
        <v>241</v>
      </c>
      <c r="B21" s="110">
        <v>992</v>
      </c>
      <c r="C21" s="61" t="s">
        <v>9</v>
      </c>
      <c r="D21" s="61" t="s">
        <v>17</v>
      </c>
      <c r="E21" s="61" t="s">
        <v>212</v>
      </c>
      <c r="F21" s="61"/>
      <c r="G21" s="198">
        <f>G22+G27+G31</f>
        <v>6406419.77</v>
      </c>
    </row>
    <row r="22" spans="1:7" s="4" customFormat="1" ht="40.5" customHeight="1">
      <c r="A22" s="141" t="s">
        <v>63</v>
      </c>
      <c r="B22" s="135">
        <v>992</v>
      </c>
      <c r="C22" s="136" t="s">
        <v>9</v>
      </c>
      <c r="D22" s="136" t="s">
        <v>17</v>
      </c>
      <c r="E22" s="142" t="s">
        <v>212</v>
      </c>
      <c r="F22" s="136" t="s">
        <v>12</v>
      </c>
      <c r="G22" s="200">
        <f>G23</f>
        <v>5528457</v>
      </c>
    </row>
    <row r="23" spans="1:7" s="4" customFormat="1" ht="25.5" customHeight="1">
      <c r="A23" s="100" t="s">
        <v>75</v>
      </c>
      <c r="B23" s="64">
        <v>992</v>
      </c>
      <c r="C23" s="65" t="s">
        <v>9</v>
      </c>
      <c r="D23" s="65" t="s">
        <v>17</v>
      </c>
      <c r="E23" s="109" t="s">
        <v>212</v>
      </c>
      <c r="F23" s="65" t="s">
        <v>13</v>
      </c>
      <c r="G23" s="201">
        <f>G24+G25+G26</f>
        <v>5528457</v>
      </c>
    </row>
    <row r="24" spans="1:7" s="4" customFormat="1" ht="21.75" customHeight="1">
      <c r="A24" s="100" t="s">
        <v>77</v>
      </c>
      <c r="B24" s="64">
        <v>992</v>
      </c>
      <c r="C24" s="65" t="s">
        <v>9</v>
      </c>
      <c r="D24" s="65" t="s">
        <v>17</v>
      </c>
      <c r="E24" s="109" t="s">
        <v>212</v>
      </c>
      <c r="F24" s="65" t="s">
        <v>15</v>
      </c>
      <c r="G24" s="232">
        <v>4210833.85</v>
      </c>
    </row>
    <row r="25" spans="1:7" ht="41.25" customHeight="1">
      <c r="A25" s="100" t="s">
        <v>74</v>
      </c>
      <c r="B25" s="64">
        <v>992</v>
      </c>
      <c r="C25" s="65" t="s">
        <v>9</v>
      </c>
      <c r="D25" s="65" t="s">
        <v>17</v>
      </c>
      <c r="E25" s="109" t="s">
        <v>212</v>
      </c>
      <c r="F25" s="65" t="s">
        <v>16</v>
      </c>
      <c r="G25" s="278">
        <v>0</v>
      </c>
    </row>
    <row r="26" spans="1:7" ht="48" customHeight="1">
      <c r="A26" s="100" t="s">
        <v>76</v>
      </c>
      <c r="B26" s="64">
        <v>992</v>
      </c>
      <c r="C26" s="65" t="s">
        <v>9</v>
      </c>
      <c r="D26" s="65" t="s">
        <v>17</v>
      </c>
      <c r="E26" s="109" t="s">
        <v>212</v>
      </c>
      <c r="F26" s="65" t="s">
        <v>48</v>
      </c>
      <c r="G26" s="278">
        <v>1317623.15</v>
      </c>
    </row>
    <row r="27" spans="1:7" ht="31.5">
      <c r="A27" s="101" t="s">
        <v>73</v>
      </c>
      <c r="B27" s="66">
        <v>992</v>
      </c>
      <c r="C27" s="67" t="s">
        <v>9</v>
      </c>
      <c r="D27" s="67" t="s">
        <v>17</v>
      </c>
      <c r="E27" s="109" t="s">
        <v>212</v>
      </c>
      <c r="F27" s="67">
        <v>200</v>
      </c>
      <c r="G27" s="202">
        <f>G28</f>
        <v>854255.22</v>
      </c>
    </row>
    <row r="28" spans="1:7" ht="15.75">
      <c r="A28" s="102" t="s">
        <v>19</v>
      </c>
      <c r="B28" s="69">
        <v>992</v>
      </c>
      <c r="C28" s="70" t="s">
        <v>9</v>
      </c>
      <c r="D28" s="70" t="s">
        <v>17</v>
      </c>
      <c r="E28" s="109" t="s">
        <v>212</v>
      </c>
      <c r="F28" s="70">
        <v>240</v>
      </c>
      <c r="G28" s="203">
        <f>G29+G30</f>
        <v>854255.22</v>
      </c>
    </row>
    <row r="29" spans="1:7" ht="31.5">
      <c r="A29" s="102" t="s">
        <v>20</v>
      </c>
      <c r="B29" s="69">
        <v>992</v>
      </c>
      <c r="C29" s="70" t="s">
        <v>9</v>
      </c>
      <c r="D29" s="70" t="s">
        <v>17</v>
      </c>
      <c r="E29" s="109" t="s">
        <v>212</v>
      </c>
      <c r="F29" s="70">
        <v>242</v>
      </c>
      <c r="G29" s="232">
        <v>139513.81</v>
      </c>
    </row>
    <row r="30" spans="1:7" ht="31.5">
      <c r="A30" s="102" t="s">
        <v>21</v>
      </c>
      <c r="B30" s="69">
        <v>992</v>
      </c>
      <c r="C30" s="70" t="s">
        <v>9</v>
      </c>
      <c r="D30" s="70" t="s">
        <v>17</v>
      </c>
      <c r="E30" s="109" t="s">
        <v>212</v>
      </c>
      <c r="F30" s="69">
        <v>244</v>
      </c>
      <c r="G30" s="232">
        <v>714741.41</v>
      </c>
    </row>
    <row r="31" spans="1:7" ht="18" customHeight="1">
      <c r="A31" s="101" t="s">
        <v>1</v>
      </c>
      <c r="B31" s="71">
        <v>992</v>
      </c>
      <c r="C31" s="72" t="s">
        <v>9</v>
      </c>
      <c r="D31" s="72" t="s">
        <v>17</v>
      </c>
      <c r="E31" s="109" t="s">
        <v>212</v>
      </c>
      <c r="F31" s="71">
        <v>800</v>
      </c>
      <c r="G31" s="204">
        <f>G32</f>
        <v>23707.55</v>
      </c>
    </row>
    <row r="32" spans="1:7" ht="21.75" customHeight="1">
      <c r="A32" s="102" t="s">
        <v>22</v>
      </c>
      <c r="B32" s="73">
        <v>992</v>
      </c>
      <c r="C32" s="74" t="s">
        <v>9</v>
      </c>
      <c r="D32" s="74" t="s">
        <v>17</v>
      </c>
      <c r="E32" s="109" t="s">
        <v>212</v>
      </c>
      <c r="F32" s="73">
        <v>850</v>
      </c>
      <c r="G32" s="201">
        <f>G33+G34</f>
        <v>23707.55</v>
      </c>
    </row>
    <row r="33" spans="1:7" ht="22.5" customHeight="1">
      <c r="A33" s="102" t="s">
        <v>55</v>
      </c>
      <c r="B33" s="69">
        <v>992</v>
      </c>
      <c r="C33" s="70" t="s">
        <v>9</v>
      </c>
      <c r="D33" s="70" t="s">
        <v>17</v>
      </c>
      <c r="E33" s="109" t="s">
        <v>212</v>
      </c>
      <c r="F33" s="69">
        <v>852</v>
      </c>
      <c r="G33" s="232">
        <v>22744</v>
      </c>
    </row>
    <row r="34" spans="1:7" ht="22.5" customHeight="1">
      <c r="A34" s="102" t="s">
        <v>72</v>
      </c>
      <c r="B34" s="69">
        <v>992</v>
      </c>
      <c r="C34" s="70" t="s">
        <v>9</v>
      </c>
      <c r="D34" s="70" t="s">
        <v>17</v>
      </c>
      <c r="E34" s="109" t="s">
        <v>212</v>
      </c>
      <c r="F34" s="69">
        <v>853</v>
      </c>
      <c r="G34" s="232">
        <v>963.55</v>
      </c>
    </row>
    <row r="35" spans="1:7" ht="15.75">
      <c r="A35" s="103" t="s">
        <v>54</v>
      </c>
      <c r="B35" s="77">
        <v>992</v>
      </c>
      <c r="C35" s="78" t="s">
        <v>9</v>
      </c>
      <c r="D35" s="78">
        <v>11</v>
      </c>
      <c r="E35" s="63" t="s">
        <v>213</v>
      </c>
      <c r="F35" s="77"/>
      <c r="G35" s="232">
        <v>0</v>
      </c>
    </row>
    <row r="36" spans="1:7" ht="27" customHeight="1">
      <c r="A36" s="123" t="s">
        <v>1</v>
      </c>
      <c r="B36" s="121">
        <v>992</v>
      </c>
      <c r="C36" s="122" t="s">
        <v>9</v>
      </c>
      <c r="D36" s="122">
        <v>11</v>
      </c>
      <c r="E36" s="122" t="s">
        <v>214</v>
      </c>
      <c r="F36" s="121">
        <v>800</v>
      </c>
      <c r="G36" s="232">
        <v>0</v>
      </c>
    </row>
    <row r="37" spans="1:7" ht="21" customHeight="1">
      <c r="A37" s="102" t="s">
        <v>23</v>
      </c>
      <c r="B37" s="73">
        <v>992</v>
      </c>
      <c r="C37" s="74" t="s">
        <v>9</v>
      </c>
      <c r="D37" s="74">
        <v>11</v>
      </c>
      <c r="E37" s="74" t="s">
        <v>214</v>
      </c>
      <c r="F37" s="73">
        <v>870</v>
      </c>
      <c r="G37" s="232">
        <v>0</v>
      </c>
    </row>
    <row r="38" spans="1:7" ht="15.75">
      <c r="A38" s="104" t="s">
        <v>47</v>
      </c>
      <c r="B38" s="77">
        <v>992</v>
      </c>
      <c r="C38" s="78" t="s">
        <v>9</v>
      </c>
      <c r="D38" s="78" t="s">
        <v>46</v>
      </c>
      <c r="E38" s="78"/>
      <c r="F38" s="77"/>
      <c r="G38" s="199">
        <f>G39+G44</f>
        <v>46510.45</v>
      </c>
    </row>
    <row r="39" spans="1:7" ht="23.25" customHeight="1">
      <c r="A39" s="115" t="s">
        <v>51</v>
      </c>
      <c r="B39" s="111">
        <v>992</v>
      </c>
      <c r="C39" s="112" t="s">
        <v>9</v>
      </c>
      <c r="D39" s="132">
        <v>13</v>
      </c>
      <c r="E39" s="133">
        <v>8011340600</v>
      </c>
      <c r="F39" s="133">
        <v>200</v>
      </c>
      <c r="G39" s="206">
        <f>G40</f>
        <v>45810.45</v>
      </c>
    </row>
    <row r="40" spans="1:7" ht="23.25" customHeight="1">
      <c r="A40" s="75" t="s">
        <v>96</v>
      </c>
      <c r="B40" s="7">
        <v>992</v>
      </c>
      <c r="C40" s="11" t="s">
        <v>9</v>
      </c>
      <c r="D40" s="10">
        <v>13</v>
      </c>
      <c r="E40" s="7">
        <v>8011340600</v>
      </c>
      <c r="F40" s="7" t="s">
        <v>272</v>
      </c>
      <c r="G40" s="207">
        <f>G41</f>
        <v>45810.45</v>
      </c>
    </row>
    <row r="41" spans="1:7" ht="25.5" customHeight="1">
      <c r="A41" s="75" t="s">
        <v>64</v>
      </c>
      <c r="B41" s="7">
        <v>992</v>
      </c>
      <c r="C41" s="11" t="s">
        <v>9</v>
      </c>
      <c r="D41" s="10">
        <v>13</v>
      </c>
      <c r="E41" s="7">
        <v>8011340600</v>
      </c>
      <c r="F41" s="7">
        <v>200</v>
      </c>
      <c r="G41" s="207">
        <f>G42</f>
        <v>45810.45</v>
      </c>
    </row>
    <row r="42" spans="1:7" ht="26.25" customHeight="1">
      <c r="A42" s="75" t="s">
        <v>97</v>
      </c>
      <c r="B42" s="7">
        <v>992</v>
      </c>
      <c r="C42" s="11" t="s">
        <v>9</v>
      </c>
      <c r="D42" s="10">
        <v>13</v>
      </c>
      <c r="E42" s="7">
        <v>8011340600</v>
      </c>
      <c r="F42" s="7">
        <v>240</v>
      </c>
      <c r="G42" s="207">
        <f>G43</f>
        <v>45810.45</v>
      </c>
    </row>
    <row r="43" spans="1:7" ht="33" customHeight="1">
      <c r="A43" s="80" t="s">
        <v>21</v>
      </c>
      <c r="B43" s="7">
        <v>992</v>
      </c>
      <c r="C43" s="11" t="s">
        <v>9</v>
      </c>
      <c r="D43" s="10">
        <v>13</v>
      </c>
      <c r="E43" s="7">
        <v>8011340600</v>
      </c>
      <c r="F43" s="7">
        <v>244</v>
      </c>
      <c r="G43" s="232">
        <v>45810.45</v>
      </c>
    </row>
    <row r="44" spans="1:7" ht="84" customHeight="1">
      <c r="A44" s="105" t="s">
        <v>52</v>
      </c>
      <c r="B44" s="81">
        <v>992</v>
      </c>
      <c r="C44" s="82" t="s">
        <v>9</v>
      </c>
      <c r="D44" s="82" t="s">
        <v>46</v>
      </c>
      <c r="E44" s="82" t="s">
        <v>53</v>
      </c>
      <c r="F44" s="83"/>
      <c r="G44" s="208">
        <f>G45</f>
        <v>700</v>
      </c>
    </row>
    <row r="45" spans="1:7" ht="21" customHeight="1">
      <c r="A45" s="102" t="s">
        <v>73</v>
      </c>
      <c r="B45" s="69">
        <v>992</v>
      </c>
      <c r="C45" s="70" t="s">
        <v>9</v>
      </c>
      <c r="D45" s="70" t="s">
        <v>46</v>
      </c>
      <c r="E45" s="70" t="s">
        <v>53</v>
      </c>
      <c r="F45" s="69">
        <v>200</v>
      </c>
      <c r="G45" s="232">
        <v>700</v>
      </c>
    </row>
    <row r="46" spans="1:7" ht="25.5" customHeight="1">
      <c r="A46" s="102" t="s">
        <v>19</v>
      </c>
      <c r="B46" s="69">
        <v>992</v>
      </c>
      <c r="C46" s="70" t="s">
        <v>9</v>
      </c>
      <c r="D46" s="70" t="s">
        <v>46</v>
      </c>
      <c r="E46" s="70" t="s">
        <v>53</v>
      </c>
      <c r="F46" s="69">
        <v>240</v>
      </c>
      <c r="G46" s="232">
        <v>700</v>
      </c>
    </row>
    <row r="47" spans="1:7" ht="33" customHeight="1">
      <c r="A47" s="102" t="s">
        <v>21</v>
      </c>
      <c r="B47" s="69">
        <v>992</v>
      </c>
      <c r="C47" s="70" t="s">
        <v>9</v>
      </c>
      <c r="D47" s="70" t="s">
        <v>46</v>
      </c>
      <c r="E47" s="70" t="s">
        <v>53</v>
      </c>
      <c r="F47" s="69">
        <v>244</v>
      </c>
      <c r="G47" s="232">
        <v>700</v>
      </c>
    </row>
    <row r="48" spans="1:7" ht="19.5" customHeight="1">
      <c r="A48" s="103" t="s">
        <v>24</v>
      </c>
      <c r="B48" s="77">
        <v>992</v>
      </c>
      <c r="C48" s="78" t="s">
        <v>10</v>
      </c>
      <c r="D48" s="78" t="s">
        <v>203</v>
      </c>
      <c r="E48" s="84"/>
      <c r="F48" s="77"/>
      <c r="G48" s="209">
        <f>G49</f>
        <v>115100</v>
      </c>
    </row>
    <row r="49" spans="1:7" ht="17.25" customHeight="1">
      <c r="A49" s="123" t="s">
        <v>3</v>
      </c>
      <c r="B49" s="124">
        <v>992</v>
      </c>
      <c r="C49" s="114" t="s">
        <v>10</v>
      </c>
      <c r="D49" s="114" t="s">
        <v>34</v>
      </c>
      <c r="E49" s="122" t="s">
        <v>333</v>
      </c>
      <c r="F49" s="121"/>
      <c r="G49" s="205">
        <f>G50</f>
        <v>115100</v>
      </c>
    </row>
    <row r="50" spans="1:7" ht="40.5" customHeight="1">
      <c r="A50" s="105" t="s">
        <v>25</v>
      </c>
      <c r="B50" s="81">
        <v>992</v>
      </c>
      <c r="C50" s="82" t="s">
        <v>10</v>
      </c>
      <c r="D50" s="82" t="s">
        <v>34</v>
      </c>
      <c r="E50" s="122" t="s">
        <v>333</v>
      </c>
      <c r="F50" s="81"/>
      <c r="G50" s="208">
        <f>G51+G56</f>
        <v>115100</v>
      </c>
    </row>
    <row r="51" spans="1:7" ht="39" customHeight="1">
      <c r="A51" s="97" t="s">
        <v>63</v>
      </c>
      <c r="B51" s="59">
        <v>992</v>
      </c>
      <c r="C51" s="67" t="s">
        <v>10</v>
      </c>
      <c r="D51" s="67" t="s">
        <v>34</v>
      </c>
      <c r="E51" s="122" t="s">
        <v>333</v>
      </c>
      <c r="F51" s="68" t="s">
        <v>12</v>
      </c>
      <c r="G51" s="204">
        <f>G52</f>
        <v>110104.16</v>
      </c>
    </row>
    <row r="52" spans="1:7" s="3" customFormat="1" ht="22.5" customHeight="1">
      <c r="A52" s="100" t="s">
        <v>75</v>
      </c>
      <c r="B52" s="64">
        <v>992</v>
      </c>
      <c r="C52" s="70" t="s">
        <v>10</v>
      </c>
      <c r="D52" s="70" t="s">
        <v>34</v>
      </c>
      <c r="E52" s="122" t="s">
        <v>333</v>
      </c>
      <c r="F52" s="65" t="s">
        <v>13</v>
      </c>
      <c r="G52" s="201">
        <f>G53+G54+G55</f>
        <v>110104.16</v>
      </c>
    </row>
    <row r="53" spans="1:7" ht="22.5" customHeight="1">
      <c r="A53" s="100" t="s">
        <v>77</v>
      </c>
      <c r="B53" s="64">
        <v>992</v>
      </c>
      <c r="C53" s="70" t="s">
        <v>10</v>
      </c>
      <c r="D53" s="70" t="s">
        <v>34</v>
      </c>
      <c r="E53" s="122" t="s">
        <v>333</v>
      </c>
      <c r="F53" s="65" t="s">
        <v>15</v>
      </c>
      <c r="G53" s="201">
        <v>89317</v>
      </c>
    </row>
    <row r="54" spans="1:7" ht="51.75" customHeight="1">
      <c r="A54" s="100" t="s">
        <v>76</v>
      </c>
      <c r="B54" s="64">
        <v>992</v>
      </c>
      <c r="C54" s="70" t="s">
        <v>10</v>
      </c>
      <c r="D54" s="70" t="s">
        <v>34</v>
      </c>
      <c r="E54" s="122" t="s">
        <v>333</v>
      </c>
      <c r="F54" s="65" t="s">
        <v>48</v>
      </c>
      <c r="G54" s="201">
        <v>20787.16</v>
      </c>
    </row>
    <row r="55" spans="1:7" ht="32.25" customHeight="1">
      <c r="A55" s="100" t="s">
        <v>74</v>
      </c>
      <c r="B55" s="64">
        <v>992</v>
      </c>
      <c r="C55" s="65" t="s">
        <v>10</v>
      </c>
      <c r="D55" s="65" t="s">
        <v>34</v>
      </c>
      <c r="E55" s="122" t="s">
        <v>333</v>
      </c>
      <c r="F55" s="65" t="s">
        <v>16</v>
      </c>
      <c r="G55" s="201">
        <v>0</v>
      </c>
    </row>
    <row r="56" spans="1:7" ht="24.75" customHeight="1">
      <c r="A56" s="101" t="s">
        <v>73</v>
      </c>
      <c r="B56" s="66">
        <v>992</v>
      </c>
      <c r="C56" s="67" t="s">
        <v>10</v>
      </c>
      <c r="D56" s="67" t="s">
        <v>34</v>
      </c>
      <c r="E56" s="122" t="s">
        <v>333</v>
      </c>
      <c r="F56" s="67">
        <v>200</v>
      </c>
      <c r="G56" s="204">
        <f>G57</f>
        <v>4995.84</v>
      </c>
    </row>
    <row r="57" spans="1:7" ht="26.25" customHeight="1">
      <c r="A57" s="102" t="s">
        <v>19</v>
      </c>
      <c r="B57" s="69">
        <v>992</v>
      </c>
      <c r="C57" s="70" t="s">
        <v>10</v>
      </c>
      <c r="D57" s="70" t="s">
        <v>34</v>
      </c>
      <c r="E57" s="122" t="s">
        <v>333</v>
      </c>
      <c r="F57" s="70">
        <v>240</v>
      </c>
      <c r="G57" s="201">
        <f>G59+G58</f>
        <v>4995.84</v>
      </c>
    </row>
    <row r="58" spans="1:7" ht="36" customHeight="1">
      <c r="A58" s="102" t="s">
        <v>20</v>
      </c>
      <c r="B58" s="69">
        <v>992</v>
      </c>
      <c r="C58" s="70" t="s">
        <v>10</v>
      </c>
      <c r="D58" s="70" t="s">
        <v>34</v>
      </c>
      <c r="E58" s="122" t="s">
        <v>333</v>
      </c>
      <c r="F58" s="70" t="s">
        <v>78</v>
      </c>
      <c r="G58" s="201">
        <v>3000</v>
      </c>
    </row>
    <row r="59" spans="1:7" ht="41.25" customHeight="1">
      <c r="A59" s="102" t="s">
        <v>21</v>
      </c>
      <c r="B59" s="69">
        <v>992</v>
      </c>
      <c r="C59" s="70" t="s">
        <v>10</v>
      </c>
      <c r="D59" s="70" t="s">
        <v>34</v>
      </c>
      <c r="E59" s="122" t="s">
        <v>333</v>
      </c>
      <c r="F59" s="69">
        <v>244</v>
      </c>
      <c r="G59" s="201">
        <v>1995.84</v>
      </c>
    </row>
    <row r="60" spans="1:7" ht="24" customHeight="1">
      <c r="A60" s="115" t="s">
        <v>66</v>
      </c>
      <c r="B60" s="253">
        <v>992</v>
      </c>
      <c r="C60" s="254" t="s">
        <v>34</v>
      </c>
      <c r="D60" s="254" t="s">
        <v>203</v>
      </c>
      <c r="E60" s="254"/>
      <c r="F60" s="253"/>
      <c r="G60" s="215">
        <f>G61+G63+G67</f>
        <v>274237</v>
      </c>
    </row>
    <row r="61" spans="1:7" ht="39.75" customHeight="1">
      <c r="A61" s="131" t="s">
        <v>99</v>
      </c>
      <c r="B61" s="8">
        <v>992</v>
      </c>
      <c r="C61" s="108" t="s">
        <v>34</v>
      </c>
      <c r="D61" s="108" t="s">
        <v>37</v>
      </c>
      <c r="E61" s="108" t="s">
        <v>215</v>
      </c>
      <c r="F61" s="8"/>
      <c r="G61" s="210">
        <v>0</v>
      </c>
    </row>
    <row r="62" spans="1:7" s="3" customFormat="1" ht="38.25" customHeight="1">
      <c r="A62" s="131" t="s">
        <v>67</v>
      </c>
      <c r="B62" s="89">
        <v>992</v>
      </c>
      <c r="C62" s="9" t="s">
        <v>34</v>
      </c>
      <c r="D62" s="9" t="s">
        <v>37</v>
      </c>
      <c r="E62" s="143">
        <v>8030940100</v>
      </c>
      <c r="F62" s="8">
        <v>244</v>
      </c>
      <c r="G62" s="211">
        <v>0</v>
      </c>
    </row>
    <row r="63" spans="1:7" ht="50.25" customHeight="1">
      <c r="A63" s="105" t="s">
        <v>246</v>
      </c>
      <c r="B63" s="81">
        <v>992</v>
      </c>
      <c r="C63" s="82" t="s">
        <v>34</v>
      </c>
      <c r="D63" s="82" t="s">
        <v>37</v>
      </c>
      <c r="E63" s="82" t="s">
        <v>65</v>
      </c>
      <c r="F63" s="81">
        <v>200</v>
      </c>
      <c r="G63" s="208">
        <f>G65</f>
        <v>274237</v>
      </c>
    </row>
    <row r="64" spans="1:7" ht="23.25" customHeight="1">
      <c r="A64" s="102" t="s">
        <v>64</v>
      </c>
      <c r="B64" s="73">
        <v>992</v>
      </c>
      <c r="C64" s="74" t="s">
        <v>34</v>
      </c>
      <c r="D64" s="74" t="s">
        <v>37</v>
      </c>
      <c r="E64" s="70" t="s">
        <v>65</v>
      </c>
      <c r="F64" s="73">
        <v>200</v>
      </c>
      <c r="G64" s="201">
        <f>G65</f>
        <v>274237</v>
      </c>
    </row>
    <row r="65" spans="1:7" ht="24.75" customHeight="1">
      <c r="A65" s="102" t="s">
        <v>19</v>
      </c>
      <c r="B65" s="73">
        <v>992</v>
      </c>
      <c r="C65" s="74" t="s">
        <v>34</v>
      </c>
      <c r="D65" s="74" t="s">
        <v>37</v>
      </c>
      <c r="E65" s="70" t="s">
        <v>65</v>
      </c>
      <c r="F65" s="73">
        <v>240</v>
      </c>
      <c r="G65" s="201">
        <f>G66</f>
        <v>274237</v>
      </c>
    </row>
    <row r="66" spans="1:7" ht="36" customHeight="1">
      <c r="A66" s="102" t="s">
        <v>21</v>
      </c>
      <c r="B66" s="73">
        <v>992</v>
      </c>
      <c r="C66" s="74" t="s">
        <v>34</v>
      </c>
      <c r="D66" s="74" t="s">
        <v>37</v>
      </c>
      <c r="E66" s="70" t="s">
        <v>65</v>
      </c>
      <c r="F66" s="73">
        <v>244</v>
      </c>
      <c r="G66" s="232">
        <v>274237</v>
      </c>
    </row>
    <row r="67" spans="1:7" ht="50.25" customHeight="1">
      <c r="A67" s="123" t="s">
        <v>98</v>
      </c>
      <c r="B67" s="124">
        <v>992</v>
      </c>
      <c r="C67" s="127" t="s">
        <v>34</v>
      </c>
      <c r="D67" s="127" t="s">
        <v>37</v>
      </c>
      <c r="E67" s="124">
        <v>6213240000</v>
      </c>
      <c r="F67" s="124"/>
      <c r="G67" s="212">
        <f>G68</f>
        <v>0</v>
      </c>
    </row>
    <row r="68" spans="1:7" ht="25.5" customHeight="1">
      <c r="A68" s="75" t="s">
        <v>64</v>
      </c>
      <c r="B68" s="7">
        <v>992</v>
      </c>
      <c r="C68" s="10" t="s">
        <v>34</v>
      </c>
      <c r="D68" s="10" t="s">
        <v>37</v>
      </c>
      <c r="E68" s="7">
        <v>6213240000</v>
      </c>
      <c r="F68" s="7">
        <v>200</v>
      </c>
      <c r="G68" s="207">
        <f>G69</f>
        <v>0</v>
      </c>
    </row>
    <row r="69" spans="1:7" ht="24" customHeight="1">
      <c r="A69" s="75" t="s">
        <v>19</v>
      </c>
      <c r="B69" s="7">
        <v>992</v>
      </c>
      <c r="C69" s="10" t="s">
        <v>34</v>
      </c>
      <c r="D69" s="10" t="s">
        <v>37</v>
      </c>
      <c r="E69" s="7">
        <v>6213240000</v>
      </c>
      <c r="F69" s="7">
        <v>240</v>
      </c>
      <c r="G69" s="207">
        <f>G70</f>
        <v>0</v>
      </c>
    </row>
    <row r="70" spans="1:7" ht="31.5">
      <c r="A70" s="75" t="s">
        <v>21</v>
      </c>
      <c r="B70" s="7">
        <v>992</v>
      </c>
      <c r="C70" s="10" t="s">
        <v>34</v>
      </c>
      <c r="D70" s="10" t="s">
        <v>37</v>
      </c>
      <c r="E70" s="7">
        <v>6213240000</v>
      </c>
      <c r="F70" s="7">
        <v>244</v>
      </c>
      <c r="G70" s="207">
        <v>0</v>
      </c>
    </row>
    <row r="71" spans="1:7" ht="15.75">
      <c r="A71" s="103" t="s">
        <v>26</v>
      </c>
      <c r="B71" s="77">
        <v>992</v>
      </c>
      <c r="C71" s="78" t="s">
        <v>17</v>
      </c>
      <c r="D71" s="78" t="s">
        <v>203</v>
      </c>
      <c r="E71" s="78"/>
      <c r="F71" s="77"/>
      <c r="G71" s="198">
        <f>G72+G81</f>
        <v>2208741.4</v>
      </c>
    </row>
    <row r="72" spans="1:7" ht="22.5" customHeight="1">
      <c r="A72" s="123" t="s">
        <v>41</v>
      </c>
      <c r="B72" s="121">
        <v>992</v>
      </c>
      <c r="C72" s="122" t="s">
        <v>17</v>
      </c>
      <c r="D72" s="122" t="s">
        <v>9</v>
      </c>
      <c r="E72" s="122" t="s">
        <v>56</v>
      </c>
      <c r="F72" s="121"/>
      <c r="G72" s="205">
        <f>G74+G78</f>
        <v>36400</v>
      </c>
    </row>
    <row r="73" spans="1:7" ht="54" customHeight="1">
      <c r="A73" s="105" t="s">
        <v>42</v>
      </c>
      <c r="B73" s="81">
        <v>992</v>
      </c>
      <c r="C73" s="82" t="s">
        <v>17</v>
      </c>
      <c r="D73" s="82" t="s">
        <v>9</v>
      </c>
      <c r="E73" s="82" t="s">
        <v>56</v>
      </c>
      <c r="F73" s="81"/>
      <c r="G73" s="208">
        <f>G74+G78</f>
        <v>36400</v>
      </c>
    </row>
    <row r="74" spans="1:7" s="4" customFormat="1" ht="36.75" customHeight="1">
      <c r="A74" s="100" t="s">
        <v>63</v>
      </c>
      <c r="B74" s="64">
        <v>992</v>
      </c>
      <c r="C74" s="70" t="s">
        <v>17</v>
      </c>
      <c r="D74" s="70" t="s">
        <v>9</v>
      </c>
      <c r="E74" s="70" t="s">
        <v>56</v>
      </c>
      <c r="F74" s="65" t="s">
        <v>12</v>
      </c>
      <c r="G74" s="201">
        <f>G75</f>
        <v>34800</v>
      </c>
    </row>
    <row r="75" spans="1:7" ht="22.5" customHeight="1">
      <c r="A75" s="100" t="s">
        <v>75</v>
      </c>
      <c r="B75" s="64">
        <v>992</v>
      </c>
      <c r="C75" s="70" t="s">
        <v>17</v>
      </c>
      <c r="D75" s="70" t="s">
        <v>9</v>
      </c>
      <c r="E75" s="70" t="s">
        <v>56</v>
      </c>
      <c r="F75" s="65" t="s">
        <v>13</v>
      </c>
      <c r="G75" s="201">
        <f>G76+G77</f>
        <v>34800</v>
      </c>
    </row>
    <row r="76" spans="1:7" ht="22.5" customHeight="1">
      <c r="A76" s="100" t="s">
        <v>77</v>
      </c>
      <c r="B76" s="64">
        <v>992</v>
      </c>
      <c r="C76" s="70" t="s">
        <v>17</v>
      </c>
      <c r="D76" s="70" t="s">
        <v>9</v>
      </c>
      <c r="E76" s="70" t="s">
        <v>56</v>
      </c>
      <c r="F76" s="65" t="s">
        <v>15</v>
      </c>
      <c r="G76" s="232">
        <v>26730</v>
      </c>
    </row>
    <row r="77" spans="1:7" ht="54" customHeight="1">
      <c r="A77" s="100" t="s">
        <v>49</v>
      </c>
      <c r="B77" s="64">
        <v>992</v>
      </c>
      <c r="C77" s="70" t="s">
        <v>17</v>
      </c>
      <c r="D77" s="70" t="s">
        <v>9</v>
      </c>
      <c r="E77" s="70" t="s">
        <v>56</v>
      </c>
      <c r="F77" s="65" t="s">
        <v>48</v>
      </c>
      <c r="G77" s="278">
        <v>8070</v>
      </c>
    </row>
    <row r="78" spans="1:7" ht="27.75" customHeight="1">
      <c r="A78" s="102" t="s">
        <v>73</v>
      </c>
      <c r="B78" s="69">
        <v>992</v>
      </c>
      <c r="C78" s="70" t="s">
        <v>17</v>
      </c>
      <c r="D78" s="70" t="s">
        <v>9</v>
      </c>
      <c r="E78" s="70" t="s">
        <v>56</v>
      </c>
      <c r="F78" s="70">
        <v>200</v>
      </c>
      <c r="G78" s="201">
        <f>G79</f>
        <v>1600</v>
      </c>
    </row>
    <row r="79" spans="1:7" ht="27.75" customHeight="1">
      <c r="A79" s="102" t="s">
        <v>19</v>
      </c>
      <c r="B79" s="69">
        <v>992</v>
      </c>
      <c r="C79" s="70" t="s">
        <v>17</v>
      </c>
      <c r="D79" s="70" t="s">
        <v>9</v>
      </c>
      <c r="E79" s="70" t="s">
        <v>56</v>
      </c>
      <c r="F79" s="70">
        <v>240</v>
      </c>
      <c r="G79" s="201">
        <f>G80</f>
        <v>1600</v>
      </c>
    </row>
    <row r="80" spans="1:7" ht="27.75" customHeight="1">
      <c r="A80" s="102" t="s">
        <v>21</v>
      </c>
      <c r="B80" s="69">
        <v>992</v>
      </c>
      <c r="C80" s="70" t="s">
        <v>17</v>
      </c>
      <c r="D80" s="70" t="s">
        <v>9</v>
      </c>
      <c r="E80" s="70" t="s">
        <v>56</v>
      </c>
      <c r="F80" s="69">
        <v>244</v>
      </c>
      <c r="G80" s="232">
        <v>1600</v>
      </c>
    </row>
    <row r="81" spans="1:7" ht="19.5" customHeight="1">
      <c r="A81" s="130" t="s">
        <v>43</v>
      </c>
      <c r="B81" s="77">
        <v>992</v>
      </c>
      <c r="C81" s="78" t="s">
        <v>17</v>
      </c>
      <c r="D81" s="78" t="s">
        <v>37</v>
      </c>
      <c r="E81" s="77"/>
      <c r="F81" s="77"/>
      <c r="G81" s="213">
        <f>G82+G86</f>
        <v>2172341.4</v>
      </c>
    </row>
    <row r="82" spans="1:7" ht="24" customHeight="1">
      <c r="A82" s="116" t="s">
        <v>235</v>
      </c>
      <c r="B82" s="124">
        <v>992</v>
      </c>
      <c r="C82" s="114" t="s">
        <v>17</v>
      </c>
      <c r="D82" s="114" t="s">
        <v>37</v>
      </c>
      <c r="E82" s="113">
        <v>8040940500</v>
      </c>
      <c r="F82" s="124"/>
      <c r="G82" s="205">
        <f>G83</f>
        <v>164315.37</v>
      </c>
    </row>
    <row r="83" spans="1:7" ht="22.5" customHeight="1">
      <c r="A83" s="102" t="s">
        <v>73</v>
      </c>
      <c r="B83" s="69">
        <v>992</v>
      </c>
      <c r="C83" s="70" t="s">
        <v>17</v>
      </c>
      <c r="D83" s="70" t="s">
        <v>37</v>
      </c>
      <c r="E83" s="70" t="s">
        <v>236</v>
      </c>
      <c r="F83" s="70">
        <v>200</v>
      </c>
      <c r="G83" s="201">
        <f>G84</f>
        <v>164315.37</v>
      </c>
    </row>
    <row r="84" spans="1:7" ht="23.25" customHeight="1">
      <c r="A84" s="102" t="s">
        <v>19</v>
      </c>
      <c r="B84" s="69">
        <v>992</v>
      </c>
      <c r="C84" s="70" t="s">
        <v>17</v>
      </c>
      <c r="D84" s="70" t="s">
        <v>37</v>
      </c>
      <c r="E84" s="70" t="s">
        <v>236</v>
      </c>
      <c r="F84" s="70">
        <v>240</v>
      </c>
      <c r="G84" s="201">
        <f>G85</f>
        <v>164315.37</v>
      </c>
    </row>
    <row r="85" spans="1:7" ht="34.5" customHeight="1">
      <c r="A85" s="102" t="s">
        <v>21</v>
      </c>
      <c r="B85" s="69">
        <v>992</v>
      </c>
      <c r="C85" s="70" t="s">
        <v>17</v>
      </c>
      <c r="D85" s="70" t="s">
        <v>37</v>
      </c>
      <c r="E85" s="70" t="s">
        <v>236</v>
      </c>
      <c r="F85" s="69">
        <v>244</v>
      </c>
      <c r="G85" s="278">
        <v>164315.37</v>
      </c>
    </row>
    <row r="86" spans="1:7" ht="50.25" customHeight="1">
      <c r="A86" s="123" t="s">
        <v>245</v>
      </c>
      <c r="B86" s="124">
        <v>992</v>
      </c>
      <c r="C86" s="114" t="s">
        <v>17</v>
      </c>
      <c r="D86" s="114" t="s">
        <v>37</v>
      </c>
      <c r="E86" s="124">
        <v>7212240000</v>
      </c>
      <c r="F86" s="124"/>
      <c r="G86" s="212">
        <f>G87</f>
        <v>2008026.03</v>
      </c>
    </row>
    <row r="87" spans="1:7" ht="22.5" customHeight="1">
      <c r="A87" s="75" t="s">
        <v>64</v>
      </c>
      <c r="B87" s="7">
        <v>992</v>
      </c>
      <c r="C87" s="10" t="s">
        <v>17</v>
      </c>
      <c r="D87" s="10" t="s">
        <v>37</v>
      </c>
      <c r="E87" s="7">
        <v>7212240000</v>
      </c>
      <c r="F87" s="7">
        <v>200</v>
      </c>
      <c r="G87" s="214">
        <f>G88</f>
        <v>2008026.03</v>
      </c>
    </row>
    <row r="88" spans="1:7" ht="20.25" customHeight="1">
      <c r="A88" s="75" t="s">
        <v>19</v>
      </c>
      <c r="B88" s="7">
        <v>992</v>
      </c>
      <c r="C88" s="10" t="s">
        <v>17</v>
      </c>
      <c r="D88" s="10" t="s">
        <v>37</v>
      </c>
      <c r="E88" s="7">
        <v>7212240000</v>
      </c>
      <c r="F88" s="7">
        <v>240</v>
      </c>
      <c r="G88" s="214">
        <f>G89</f>
        <v>2008026.03</v>
      </c>
    </row>
    <row r="89" spans="1:7" ht="35.25" customHeight="1">
      <c r="A89" s="75" t="s">
        <v>21</v>
      </c>
      <c r="B89" s="89">
        <v>992</v>
      </c>
      <c r="C89" s="9" t="s">
        <v>17</v>
      </c>
      <c r="D89" s="9" t="s">
        <v>37</v>
      </c>
      <c r="E89" s="89">
        <v>7212240000</v>
      </c>
      <c r="F89" s="89">
        <v>244</v>
      </c>
      <c r="G89" s="278">
        <v>2008026.03</v>
      </c>
    </row>
    <row r="90" spans="1:7" ht="27.75" customHeight="1">
      <c r="A90" s="103" t="s">
        <v>27</v>
      </c>
      <c r="B90" s="85">
        <v>992</v>
      </c>
      <c r="C90" s="86" t="s">
        <v>35</v>
      </c>
      <c r="D90" s="86" t="s">
        <v>203</v>
      </c>
      <c r="E90" s="86"/>
      <c r="F90" s="85"/>
      <c r="G90" s="198">
        <f>G91+G109</f>
        <v>547717.4299999999</v>
      </c>
    </row>
    <row r="91" spans="1:7" ht="27.75" customHeight="1">
      <c r="A91" s="115" t="s">
        <v>238</v>
      </c>
      <c r="B91" s="111">
        <v>992</v>
      </c>
      <c r="C91" s="112" t="s">
        <v>35</v>
      </c>
      <c r="D91" s="112" t="s">
        <v>10</v>
      </c>
      <c r="E91" s="111"/>
      <c r="F91" s="140"/>
      <c r="G91" s="215">
        <f>G92+G96+G105</f>
        <v>266167.76</v>
      </c>
    </row>
    <row r="92" spans="1:7" ht="23.25" customHeight="1">
      <c r="A92" s="75" t="s">
        <v>29</v>
      </c>
      <c r="B92" s="7">
        <v>992</v>
      </c>
      <c r="C92" s="10" t="s">
        <v>35</v>
      </c>
      <c r="D92" s="10" t="s">
        <v>10</v>
      </c>
      <c r="E92" s="7">
        <v>8050240710</v>
      </c>
      <c r="F92" s="7"/>
      <c r="G92" s="207">
        <f>G93</f>
        <v>180167.76</v>
      </c>
    </row>
    <row r="93" spans="1:7" ht="26.25" customHeight="1">
      <c r="A93" s="75" t="s">
        <v>64</v>
      </c>
      <c r="B93" s="6">
        <v>992</v>
      </c>
      <c r="C93" s="11" t="s">
        <v>35</v>
      </c>
      <c r="D93" s="11" t="s">
        <v>10</v>
      </c>
      <c r="E93" s="7">
        <v>8050240710</v>
      </c>
      <c r="F93" s="7">
        <v>200</v>
      </c>
      <c r="G93" s="207">
        <f>G94</f>
        <v>180167.76</v>
      </c>
    </row>
    <row r="94" spans="1:7" ht="23.25" customHeight="1">
      <c r="A94" s="75" t="s">
        <v>19</v>
      </c>
      <c r="B94" s="7">
        <v>992</v>
      </c>
      <c r="C94" s="10" t="s">
        <v>35</v>
      </c>
      <c r="D94" s="10" t="s">
        <v>10</v>
      </c>
      <c r="E94" s="7">
        <v>8050240710</v>
      </c>
      <c r="F94" s="7">
        <v>240</v>
      </c>
      <c r="G94" s="207">
        <f>G95</f>
        <v>180167.76</v>
      </c>
    </row>
    <row r="95" spans="1:7" ht="34.5" customHeight="1">
      <c r="A95" s="75" t="s">
        <v>21</v>
      </c>
      <c r="B95" s="7">
        <v>992</v>
      </c>
      <c r="C95" s="10" t="s">
        <v>35</v>
      </c>
      <c r="D95" s="10" t="s">
        <v>10</v>
      </c>
      <c r="E95" s="7">
        <v>8050240710</v>
      </c>
      <c r="F95" s="7">
        <v>244</v>
      </c>
      <c r="G95" s="207">
        <v>180167.76</v>
      </c>
    </row>
    <row r="96" spans="1:7" ht="30.75" customHeight="1">
      <c r="A96" s="115" t="s">
        <v>260</v>
      </c>
      <c r="B96" s="253">
        <v>992</v>
      </c>
      <c r="C96" s="254" t="s">
        <v>35</v>
      </c>
      <c r="D96" s="254" t="s">
        <v>10</v>
      </c>
      <c r="E96" s="254" t="s">
        <v>261</v>
      </c>
      <c r="F96" s="253"/>
      <c r="G96" s="215">
        <f>G97+G101</f>
        <v>86000</v>
      </c>
    </row>
    <row r="97" spans="1:7" ht="37.5" customHeight="1">
      <c r="A97" s="105" t="s">
        <v>262</v>
      </c>
      <c r="B97" s="81">
        <v>992</v>
      </c>
      <c r="C97" s="82" t="s">
        <v>35</v>
      </c>
      <c r="D97" s="82" t="s">
        <v>10</v>
      </c>
      <c r="E97" s="82" t="s">
        <v>261</v>
      </c>
      <c r="F97" s="81"/>
      <c r="G97" s="208">
        <f>G98</f>
        <v>43000</v>
      </c>
    </row>
    <row r="98" spans="1:7" ht="25.5" customHeight="1">
      <c r="A98" s="101" t="s">
        <v>73</v>
      </c>
      <c r="B98" s="66">
        <v>992</v>
      </c>
      <c r="C98" s="67" t="s">
        <v>35</v>
      </c>
      <c r="D98" s="67" t="s">
        <v>10</v>
      </c>
      <c r="E98" s="67" t="s">
        <v>261</v>
      </c>
      <c r="F98" s="66">
        <v>200</v>
      </c>
      <c r="G98" s="204">
        <f>G99</f>
        <v>43000</v>
      </c>
    </row>
    <row r="99" spans="1:7" ht="24" customHeight="1">
      <c r="A99" s="102" t="s">
        <v>19</v>
      </c>
      <c r="B99" s="69">
        <v>992</v>
      </c>
      <c r="C99" s="70" t="s">
        <v>35</v>
      </c>
      <c r="D99" s="70" t="s">
        <v>10</v>
      </c>
      <c r="E99" s="70" t="s">
        <v>261</v>
      </c>
      <c r="F99" s="69">
        <v>240</v>
      </c>
      <c r="G99" s="201">
        <f>G100</f>
        <v>43000</v>
      </c>
    </row>
    <row r="100" spans="1:7" ht="31.5" customHeight="1">
      <c r="A100" s="102" t="s">
        <v>21</v>
      </c>
      <c r="B100" s="69">
        <v>992</v>
      </c>
      <c r="C100" s="70" t="s">
        <v>35</v>
      </c>
      <c r="D100" s="70" t="s">
        <v>10</v>
      </c>
      <c r="E100" s="70" t="s">
        <v>261</v>
      </c>
      <c r="F100" s="69">
        <v>244</v>
      </c>
      <c r="G100" s="201">
        <v>43000</v>
      </c>
    </row>
    <row r="101" spans="1:7" ht="32.25" customHeight="1">
      <c r="A101" s="105" t="s">
        <v>263</v>
      </c>
      <c r="B101" s="81">
        <v>992</v>
      </c>
      <c r="C101" s="82" t="s">
        <v>35</v>
      </c>
      <c r="D101" s="82" t="s">
        <v>10</v>
      </c>
      <c r="E101" s="82" t="s">
        <v>261</v>
      </c>
      <c r="F101" s="81"/>
      <c r="G101" s="208">
        <f>G102</f>
        <v>43000</v>
      </c>
    </row>
    <row r="102" spans="1:7" ht="22.5" customHeight="1">
      <c r="A102" s="101" t="s">
        <v>73</v>
      </c>
      <c r="B102" s="66">
        <v>992</v>
      </c>
      <c r="C102" s="67" t="s">
        <v>35</v>
      </c>
      <c r="D102" s="67" t="s">
        <v>10</v>
      </c>
      <c r="E102" s="67" t="s">
        <v>261</v>
      </c>
      <c r="F102" s="66">
        <v>200</v>
      </c>
      <c r="G102" s="204">
        <f>G103</f>
        <v>43000</v>
      </c>
    </row>
    <row r="103" spans="1:7" ht="24" customHeight="1">
      <c r="A103" s="102" t="s">
        <v>19</v>
      </c>
      <c r="B103" s="69">
        <v>992</v>
      </c>
      <c r="C103" s="70" t="s">
        <v>35</v>
      </c>
      <c r="D103" s="70" t="s">
        <v>10</v>
      </c>
      <c r="E103" s="70" t="s">
        <v>261</v>
      </c>
      <c r="F103" s="69">
        <v>240</v>
      </c>
      <c r="G103" s="201">
        <f>G104</f>
        <v>43000</v>
      </c>
    </row>
    <row r="104" spans="1:7" ht="32.25" customHeight="1">
      <c r="A104" s="102" t="s">
        <v>21</v>
      </c>
      <c r="B104" s="69">
        <v>992</v>
      </c>
      <c r="C104" s="70" t="s">
        <v>35</v>
      </c>
      <c r="D104" s="70" t="s">
        <v>10</v>
      </c>
      <c r="E104" s="70" t="s">
        <v>261</v>
      </c>
      <c r="F104" s="69">
        <v>244</v>
      </c>
      <c r="G104" s="201">
        <v>43000</v>
      </c>
    </row>
    <row r="105" spans="1:7" ht="47.25" customHeight="1">
      <c r="A105" s="123" t="s">
        <v>244</v>
      </c>
      <c r="B105" s="124">
        <v>992</v>
      </c>
      <c r="C105" s="114" t="s">
        <v>35</v>
      </c>
      <c r="D105" s="114" t="s">
        <v>10</v>
      </c>
      <c r="E105" s="127" t="s">
        <v>248</v>
      </c>
      <c r="F105" s="124"/>
      <c r="G105" s="205">
        <f>G106</f>
        <v>0</v>
      </c>
    </row>
    <row r="106" spans="1:7" ht="15.75">
      <c r="A106" s="106" t="s">
        <v>73</v>
      </c>
      <c r="B106" s="87">
        <v>992</v>
      </c>
      <c r="C106" s="10" t="s">
        <v>35</v>
      </c>
      <c r="D106" s="10" t="s">
        <v>10</v>
      </c>
      <c r="E106" s="70" t="s">
        <v>248</v>
      </c>
      <c r="F106" s="87">
        <v>200</v>
      </c>
      <c r="G106" s="216">
        <f>G107</f>
        <v>0</v>
      </c>
    </row>
    <row r="107" spans="1:7" ht="25.5" customHeight="1">
      <c r="A107" s="102" t="s">
        <v>19</v>
      </c>
      <c r="B107" s="69">
        <v>992</v>
      </c>
      <c r="C107" s="10" t="s">
        <v>35</v>
      </c>
      <c r="D107" s="10" t="s">
        <v>10</v>
      </c>
      <c r="E107" s="70" t="s">
        <v>248</v>
      </c>
      <c r="F107" s="69">
        <v>240</v>
      </c>
      <c r="G107" s="201">
        <f>G108</f>
        <v>0</v>
      </c>
    </row>
    <row r="108" spans="1:7" ht="31.5">
      <c r="A108" s="102" t="s">
        <v>21</v>
      </c>
      <c r="B108" s="69">
        <v>992</v>
      </c>
      <c r="C108" s="10" t="s">
        <v>35</v>
      </c>
      <c r="D108" s="10" t="s">
        <v>10</v>
      </c>
      <c r="E108" s="70" t="s">
        <v>248</v>
      </c>
      <c r="F108" s="69">
        <v>244</v>
      </c>
      <c r="G108" s="201">
        <v>0</v>
      </c>
    </row>
    <row r="109" spans="1:7" ht="25.5" customHeight="1">
      <c r="A109" s="255" t="s">
        <v>237</v>
      </c>
      <c r="B109" s="253">
        <v>992</v>
      </c>
      <c r="C109" s="254" t="s">
        <v>35</v>
      </c>
      <c r="D109" s="254" t="s">
        <v>34</v>
      </c>
      <c r="E109" s="254"/>
      <c r="F109" s="253"/>
      <c r="G109" s="256">
        <f>G110+G114+G118+G131+G135</f>
        <v>281549.67</v>
      </c>
    </row>
    <row r="110" spans="1:7" ht="33.75" customHeight="1">
      <c r="A110" s="123" t="s">
        <v>100</v>
      </c>
      <c r="B110" s="121">
        <v>992</v>
      </c>
      <c r="C110" s="122" t="s">
        <v>35</v>
      </c>
      <c r="D110" s="122" t="s">
        <v>34</v>
      </c>
      <c r="E110" s="122" t="s">
        <v>216</v>
      </c>
      <c r="F110" s="121"/>
      <c r="G110" s="200">
        <f>G111</f>
        <v>27370.73</v>
      </c>
    </row>
    <row r="111" spans="1:7" ht="33.75" customHeight="1">
      <c r="A111" s="106" t="s">
        <v>73</v>
      </c>
      <c r="B111" s="87">
        <v>992</v>
      </c>
      <c r="C111" s="88" t="s">
        <v>35</v>
      </c>
      <c r="D111" s="88" t="s">
        <v>34</v>
      </c>
      <c r="E111" s="11" t="s">
        <v>216</v>
      </c>
      <c r="F111" s="87">
        <v>200</v>
      </c>
      <c r="G111" s="201">
        <f>G112</f>
        <v>27370.73</v>
      </c>
    </row>
    <row r="112" spans="1:7" ht="28.5" customHeight="1">
      <c r="A112" s="102" t="s">
        <v>19</v>
      </c>
      <c r="B112" s="69">
        <v>992</v>
      </c>
      <c r="C112" s="70" t="s">
        <v>35</v>
      </c>
      <c r="D112" s="70" t="s">
        <v>34</v>
      </c>
      <c r="E112" s="11" t="s">
        <v>216</v>
      </c>
      <c r="F112" s="69">
        <v>240</v>
      </c>
      <c r="G112" s="201">
        <f>G113</f>
        <v>27370.73</v>
      </c>
    </row>
    <row r="113" spans="1:7" ht="34.5" customHeight="1">
      <c r="A113" s="102" t="s">
        <v>21</v>
      </c>
      <c r="B113" s="69">
        <v>992</v>
      </c>
      <c r="C113" s="70" t="s">
        <v>35</v>
      </c>
      <c r="D113" s="70" t="s">
        <v>34</v>
      </c>
      <c r="E113" s="11" t="s">
        <v>216</v>
      </c>
      <c r="F113" s="69">
        <v>244</v>
      </c>
      <c r="G113" s="201">
        <v>27370.73</v>
      </c>
    </row>
    <row r="114" spans="1:7" ht="22.5" customHeight="1">
      <c r="A114" s="128" t="s">
        <v>30</v>
      </c>
      <c r="B114" s="124">
        <v>992</v>
      </c>
      <c r="C114" s="114" t="s">
        <v>35</v>
      </c>
      <c r="D114" s="114" t="s">
        <v>34</v>
      </c>
      <c r="E114" s="122" t="s">
        <v>217</v>
      </c>
      <c r="F114" s="124"/>
      <c r="G114" s="217">
        <f>G115</f>
        <v>21844.9</v>
      </c>
    </row>
    <row r="115" spans="1:7" ht="25.5" customHeight="1">
      <c r="A115" s="75" t="s">
        <v>64</v>
      </c>
      <c r="B115" s="7">
        <v>992</v>
      </c>
      <c r="C115" s="10" t="s">
        <v>35</v>
      </c>
      <c r="D115" s="10" t="s">
        <v>34</v>
      </c>
      <c r="E115" s="10" t="s">
        <v>217</v>
      </c>
      <c r="F115" s="7">
        <v>200</v>
      </c>
      <c r="G115" s="207">
        <f>G116</f>
        <v>21844.9</v>
      </c>
    </row>
    <row r="116" spans="1:7" ht="15.75">
      <c r="A116" s="75" t="s">
        <v>19</v>
      </c>
      <c r="B116" s="7">
        <v>992</v>
      </c>
      <c r="C116" s="10" t="s">
        <v>35</v>
      </c>
      <c r="D116" s="10" t="s">
        <v>34</v>
      </c>
      <c r="E116" s="10" t="s">
        <v>217</v>
      </c>
      <c r="F116" s="7">
        <v>240</v>
      </c>
      <c r="G116" s="207">
        <f>G117</f>
        <v>21844.9</v>
      </c>
    </row>
    <row r="117" spans="1:7" ht="35.25" customHeight="1">
      <c r="A117" s="75" t="s">
        <v>21</v>
      </c>
      <c r="B117" s="7">
        <v>992</v>
      </c>
      <c r="C117" s="10" t="s">
        <v>35</v>
      </c>
      <c r="D117" s="10" t="s">
        <v>34</v>
      </c>
      <c r="E117" s="10" t="s">
        <v>217</v>
      </c>
      <c r="F117" s="7">
        <v>244</v>
      </c>
      <c r="G117" s="207">
        <v>21844.9</v>
      </c>
    </row>
    <row r="118" spans="1:7" ht="24.75" customHeight="1">
      <c r="A118" s="123" t="s">
        <v>101</v>
      </c>
      <c r="B118" s="124">
        <v>992</v>
      </c>
      <c r="C118" s="114" t="s">
        <v>35</v>
      </c>
      <c r="D118" s="114" t="s">
        <v>34</v>
      </c>
      <c r="E118" s="122"/>
      <c r="F118" s="129"/>
      <c r="G118" s="218">
        <f>G119+G122</f>
        <v>199599.24</v>
      </c>
    </row>
    <row r="119" spans="1:7" ht="33" customHeight="1">
      <c r="A119" s="75" t="s">
        <v>64</v>
      </c>
      <c r="B119" s="7">
        <v>992</v>
      </c>
      <c r="C119" s="10" t="s">
        <v>35</v>
      </c>
      <c r="D119" s="10" t="s">
        <v>34</v>
      </c>
      <c r="E119" s="10" t="s">
        <v>218</v>
      </c>
      <c r="F119" s="90">
        <v>200</v>
      </c>
      <c r="G119" s="207">
        <f>G120</f>
        <v>25394.24</v>
      </c>
    </row>
    <row r="120" spans="1:7" ht="33" customHeight="1">
      <c r="A120" s="75" t="s">
        <v>19</v>
      </c>
      <c r="B120" s="7">
        <v>992</v>
      </c>
      <c r="C120" s="10" t="s">
        <v>35</v>
      </c>
      <c r="D120" s="10" t="s">
        <v>34</v>
      </c>
      <c r="E120" s="10" t="s">
        <v>218</v>
      </c>
      <c r="F120" s="7">
        <v>240</v>
      </c>
      <c r="G120" s="207">
        <f>G121</f>
        <v>25394.24</v>
      </c>
    </row>
    <row r="121" spans="1:7" ht="19.5" customHeight="1">
      <c r="A121" s="75" t="s">
        <v>21</v>
      </c>
      <c r="B121" s="89">
        <v>992</v>
      </c>
      <c r="C121" s="9" t="s">
        <v>35</v>
      </c>
      <c r="D121" s="9" t="s">
        <v>34</v>
      </c>
      <c r="E121" s="10" t="s">
        <v>218</v>
      </c>
      <c r="F121" s="89">
        <v>244</v>
      </c>
      <c r="G121" s="207">
        <v>25394.24</v>
      </c>
    </row>
    <row r="122" spans="1:7" ht="25.5" customHeight="1" thickBot="1">
      <c r="A122" s="145" t="s">
        <v>260</v>
      </c>
      <c r="B122" s="146">
        <v>992</v>
      </c>
      <c r="C122" s="157" t="s">
        <v>35</v>
      </c>
      <c r="D122" s="157" t="s">
        <v>34</v>
      </c>
      <c r="E122" s="147" t="s">
        <v>261</v>
      </c>
      <c r="F122" s="146"/>
      <c r="G122" s="279">
        <f>G123+G127</f>
        <v>174205</v>
      </c>
    </row>
    <row r="123" spans="1:7" ht="33.75" customHeight="1" thickBot="1">
      <c r="A123" s="148" t="s">
        <v>264</v>
      </c>
      <c r="B123" s="149">
        <v>992</v>
      </c>
      <c r="C123" s="9" t="s">
        <v>35</v>
      </c>
      <c r="D123" s="9" t="s">
        <v>34</v>
      </c>
      <c r="E123" s="150" t="s">
        <v>261</v>
      </c>
      <c r="F123" s="151"/>
      <c r="G123" s="280">
        <f>G124</f>
        <v>92205</v>
      </c>
    </row>
    <row r="124" spans="1:7" ht="33.75" customHeight="1" thickBot="1">
      <c r="A124" s="152" t="s">
        <v>265</v>
      </c>
      <c r="B124" s="154">
        <v>992</v>
      </c>
      <c r="C124" s="9" t="s">
        <v>35</v>
      </c>
      <c r="D124" s="9" t="s">
        <v>34</v>
      </c>
      <c r="E124" s="155" t="s">
        <v>261</v>
      </c>
      <c r="F124" s="155">
        <v>200</v>
      </c>
      <c r="G124" s="281">
        <f>G125</f>
        <v>92205</v>
      </c>
    </row>
    <row r="125" spans="1:7" ht="33.75" customHeight="1" thickBot="1">
      <c r="A125" s="152" t="s">
        <v>266</v>
      </c>
      <c r="B125" s="154">
        <v>992</v>
      </c>
      <c r="C125" s="9" t="s">
        <v>35</v>
      </c>
      <c r="D125" s="9" t="s">
        <v>34</v>
      </c>
      <c r="E125" s="155" t="s">
        <v>261</v>
      </c>
      <c r="F125" s="155">
        <v>240</v>
      </c>
      <c r="G125" s="281">
        <f>G126</f>
        <v>92205</v>
      </c>
    </row>
    <row r="126" spans="1:7" ht="21" customHeight="1" thickBot="1">
      <c r="A126" s="152" t="s">
        <v>267</v>
      </c>
      <c r="B126" s="154">
        <v>992</v>
      </c>
      <c r="C126" s="9" t="s">
        <v>35</v>
      </c>
      <c r="D126" s="9" t="s">
        <v>34</v>
      </c>
      <c r="E126" s="155" t="s">
        <v>261</v>
      </c>
      <c r="F126" s="155">
        <v>244</v>
      </c>
      <c r="G126" s="281">
        <v>92205</v>
      </c>
    </row>
    <row r="127" spans="1:7" ht="25.5" customHeight="1" thickBot="1">
      <c r="A127" s="156" t="s">
        <v>268</v>
      </c>
      <c r="B127" s="153">
        <v>992</v>
      </c>
      <c r="C127" s="9" t="s">
        <v>35</v>
      </c>
      <c r="D127" s="9" t="s">
        <v>34</v>
      </c>
      <c r="E127" s="155" t="s">
        <v>261</v>
      </c>
      <c r="F127" s="155"/>
      <c r="G127" s="281">
        <f>G128</f>
        <v>82000</v>
      </c>
    </row>
    <row r="128" spans="1:7" ht="33.75" customHeight="1" thickBot="1">
      <c r="A128" s="152" t="s">
        <v>265</v>
      </c>
      <c r="B128" s="154">
        <v>992</v>
      </c>
      <c r="C128" s="9" t="s">
        <v>35</v>
      </c>
      <c r="D128" s="9" t="s">
        <v>34</v>
      </c>
      <c r="E128" s="155" t="s">
        <v>261</v>
      </c>
      <c r="F128" s="155">
        <v>200</v>
      </c>
      <c r="G128" s="281">
        <f>G129</f>
        <v>82000</v>
      </c>
    </row>
    <row r="129" spans="1:7" ht="33.75" customHeight="1" thickBot="1">
      <c r="A129" s="152" t="s">
        <v>266</v>
      </c>
      <c r="B129" s="154">
        <v>992</v>
      </c>
      <c r="C129" s="9" t="s">
        <v>35</v>
      </c>
      <c r="D129" s="9" t="s">
        <v>34</v>
      </c>
      <c r="E129" s="155" t="s">
        <v>261</v>
      </c>
      <c r="F129" s="155">
        <v>240</v>
      </c>
      <c r="G129" s="281">
        <f>G130</f>
        <v>82000</v>
      </c>
    </row>
    <row r="130" spans="1:7" ht="40.5" customHeight="1" thickBot="1">
      <c r="A130" s="152" t="s">
        <v>267</v>
      </c>
      <c r="B130" s="154">
        <v>992</v>
      </c>
      <c r="C130" s="9" t="s">
        <v>35</v>
      </c>
      <c r="D130" s="9" t="s">
        <v>34</v>
      </c>
      <c r="E130" s="155" t="s">
        <v>261</v>
      </c>
      <c r="F130" s="155">
        <v>244</v>
      </c>
      <c r="G130" s="281">
        <v>82000</v>
      </c>
    </row>
    <row r="131" spans="1:7" ht="22.5" customHeight="1">
      <c r="A131" s="128" t="s">
        <v>102</v>
      </c>
      <c r="B131" s="124">
        <v>992</v>
      </c>
      <c r="C131" s="114" t="s">
        <v>35</v>
      </c>
      <c r="D131" s="114" t="s">
        <v>34</v>
      </c>
      <c r="E131" s="114" t="s">
        <v>219</v>
      </c>
      <c r="F131" s="124"/>
      <c r="G131" s="212">
        <f>G132</f>
        <v>27844.8</v>
      </c>
    </row>
    <row r="132" spans="1:7" ht="22.5" customHeight="1">
      <c r="A132" s="75" t="s">
        <v>64</v>
      </c>
      <c r="B132" s="7">
        <v>992</v>
      </c>
      <c r="C132" s="10" t="s">
        <v>35</v>
      </c>
      <c r="D132" s="10" t="s">
        <v>34</v>
      </c>
      <c r="E132" s="10" t="s">
        <v>219</v>
      </c>
      <c r="F132" s="7">
        <v>200</v>
      </c>
      <c r="G132" s="207">
        <f>G133</f>
        <v>27844.8</v>
      </c>
    </row>
    <row r="133" spans="1:7" ht="28.5" customHeight="1">
      <c r="A133" s="75" t="s">
        <v>19</v>
      </c>
      <c r="B133" s="7">
        <v>992</v>
      </c>
      <c r="C133" s="10" t="s">
        <v>35</v>
      </c>
      <c r="D133" s="10" t="s">
        <v>34</v>
      </c>
      <c r="E133" s="10" t="s">
        <v>219</v>
      </c>
      <c r="F133" s="7">
        <v>240</v>
      </c>
      <c r="G133" s="207">
        <f>G134</f>
        <v>27844.8</v>
      </c>
    </row>
    <row r="134" spans="1:7" ht="36.75" customHeight="1">
      <c r="A134" s="75" t="s">
        <v>21</v>
      </c>
      <c r="B134" s="89">
        <v>992</v>
      </c>
      <c r="C134" s="9" t="s">
        <v>35</v>
      </c>
      <c r="D134" s="9" t="s">
        <v>34</v>
      </c>
      <c r="E134" s="9" t="s">
        <v>219</v>
      </c>
      <c r="F134" s="89">
        <v>244</v>
      </c>
      <c r="G134" s="219">
        <v>27844.8</v>
      </c>
    </row>
    <row r="135" spans="1:7" ht="51.75" customHeight="1">
      <c r="A135" s="123" t="s">
        <v>243</v>
      </c>
      <c r="B135" s="113">
        <v>992</v>
      </c>
      <c r="C135" s="127" t="s">
        <v>35</v>
      </c>
      <c r="D135" s="127" t="s">
        <v>34</v>
      </c>
      <c r="E135" s="124">
        <v>7312340000</v>
      </c>
      <c r="F135" s="113"/>
      <c r="G135" s="212">
        <f>G136</f>
        <v>4890</v>
      </c>
    </row>
    <row r="136" spans="1:7" ht="27" customHeight="1">
      <c r="A136" s="75" t="s">
        <v>64</v>
      </c>
      <c r="B136" s="89">
        <v>992</v>
      </c>
      <c r="C136" s="9" t="s">
        <v>35</v>
      </c>
      <c r="D136" s="9" t="s">
        <v>34</v>
      </c>
      <c r="E136" s="89">
        <v>7312340000</v>
      </c>
      <c r="F136" s="159">
        <v>200</v>
      </c>
      <c r="G136" s="219">
        <f>G137</f>
        <v>4890</v>
      </c>
    </row>
    <row r="137" spans="1:7" ht="39" customHeight="1">
      <c r="A137" s="75" t="s">
        <v>19</v>
      </c>
      <c r="B137" s="89">
        <v>992</v>
      </c>
      <c r="C137" s="9" t="s">
        <v>35</v>
      </c>
      <c r="D137" s="9" t="s">
        <v>34</v>
      </c>
      <c r="E137" s="89">
        <v>7312340000</v>
      </c>
      <c r="F137" s="159">
        <v>240</v>
      </c>
      <c r="G137" s="219">
        <f>G138</f>
        <v>4890</v>
      </c>
    </row>
    <row r="138" spans="1:7" ht="33.75" customHeight="1">
      <c r="A138" s="75" t="s">
        <v>21</v>
      </c>
      <c r="B138" s="89">
        <v>992</v>
      </c>
      <c r="C138" s="9" t="s">
        <v>35</v>
      </c>
      <c r="D138" s="9" t="s">
        <v>34</v>
      </c>
      <c r="E138" s="89">
        <v>7312340000</v>
      </c>
      <c r="F138" s="159">
        <v>244</v>
      </c>
      <c r="G138" s="278">
        <v>4890</v>
      </c>
    </row>
    <row r="139" spans="1:7" ht="23.25" customHeight="1">
      <c r="A139" s="115" t="s">
        <v>239</v>
      </c>
      <c r="B139" s="257">
        <v>992</v>
      </c>
      <c r="C139" s="112" t="s">
        <v>95</v>
      </c>
      <c r="D139" s="112" t="s">
        <v>95</v>
      </c>
      <c r="E139" s="111"/>
      <c r="F139" s="111"/>
      <c r="G139" s="258">
        <f>G140+G143+G147</f>
        <v>0</v>
      </c>
    </row>
    <row r="140" spans="1:7" ht="33" customHeight="1">
      <c r="A140" s="75" t="s">
        <v>64</v>
      </c>
      <c r="B140" s="79">
        <v>992</v>
      </c>
      <c r="C140" s="10" t="s">
        <v>95</v>
      </c>
      <c r="D140" s="10" t="s">
        <v>95</v>
      </c>
      <c r="E140" s="7">
        <v>8080043100</v>
      </c>
      <c r="F140" s="7">
        <v>200</v>
      </c>
      <c r="G140" s="207">
        <f>G141</f>
        <v>0</v>
      </c>
    </row>
    <row r="141" spans="1:7" ht="21" customHeight="1">
      <c r="A141" s="75" t="s">
        <v>19</v>
      </c>
      <c r="B141" s="79">
        <v>992</v>
      </c>
      <c r="C141" s="10" t="s">
        <v>95</v>
      </c>
      <c r="D141" s="10" t="s">
        <v>95</v>
      </c>
      <c r="E141" s="7">
        <v>8080043100</v>
      </c>
      <c r="F141" s="7">
        <v>240</v>
      </c>
      <c r="G141" s="207">
        <f>G142</f>
        <v>0</v>
      </c>
    </row>
    <row r="142" spans="1:7" ht="21" customHeight="1">
      <c r="A142" s="75" t="s">
        <v>21</v>
      </c>
      <c r="B142" s="79">
        <v>992</v>
      </c>
      <c r="C142" s="10" t="s">
        <v>95</v>
      </c>
      <c r="D142" s="10" t="s">
        <v>95</v>
      </c>
      <c r="E142" s="7">
        <v>8080043100</v>
      </c>
      <c r="F142" s="7">
        <v>244</v>
      </c>
      <c r="G142" s="207">
        <v>0</v>
      </c>
    </row>
    <row r="143" spans="1:7" ht="63">
      <c r="A143" s="123" t="s">
        <v>259</v>
      </c>
      <c r="B143" s="259">
        <v>992</v>
      </c>
      <c r="C143" s="127" t="s">
        <v>95</v>
      </c>
      <c r="D143" s="127" t="s">
        <v>95</v>
      </c>
      <c r="E143" s="113">
        <v>6313340000</v>
      </c>
      <c r="F143" s="124"/>
      <c r="G143" s="260">
        <f>G144</f>
        <v>0</v>
      </c>
    </row>
    <row r="144" spans="1:7" ht="23.25" customHeight="1">
      <c r="A144" s="159" t="s">
        <v>64</v>
      </c>
      <c r="B144" s="93">
        <v>992</v>
      </c>
      <c r="C144" s="9" t="s">
        <v>95</v>
      </c>
      <c r="D144" s="9" t="s">
        <v>95</v>
      </c>
      <c r="E144" s="89">
        <v>6313340000</v>
      </c>
      <c r="F144" s="89">
        <v>200</v>
      </c>
      <c r="G144" s="219">
        <f>G145</f>
        <v>0</v>
      </c>
    </row>
    <row r="145" spans="1:7" ht="26.25" customHeight="1">
      <c r="A145" s="75" t="s">
        <v>19</v>
      </c>
      <c r="B145" s="79">
        <v>992</v>
      </c>
      <c r="C145" s="10" t="s">
        <v>95</v>
      </c>
      <c r="D145" s="10" t="s">
        <v>95</v>
      </c>
      <c r="E145" s="7">
        <v>6313340000</v>
      </c>
      <c r="F145" s="7">
        <v>240</v>
      </c>
      <c r="G145" s="207">
        <f>G146</f>
        <v>0</v>
      </c>
    </row>
    <row r="146" spans="1:7" ht="31.5">
      <c r="A146" s="75" t="s">
        <v>21</v>
      </c>
      <c r="B146" s="79">
        <v>992</v>
      </c>
      <c r="C146" s="10" t="s">
        <v>95</v>
      </c>
      <c r="D146" s="10" t="s">
        <v>95</v>
      </c>
      <c r="E146" s="7">
        <v>6313340000</v>
      </c>
      <c r="F146" s="7">
        <v>244</v>
      </c>
      <c r="G146" s="207">
        <v>0</v>
      </c>
    </row>
    <row r="147" spans="1:7" ht="47.25">
      <c r="A147" s="123" t="s">
        <v>104</v>
      </c>
      <c r="B147" s="126">
        <v>992</v>
      </c>
      <c r="C147" s="127" t="s">
        <v>95</v>
      </c>
      <c r="D147" s="127" t="s">
        <v>95</v>
      </c>
      <c r="E147" s="113">
        <v>6413440000</v>
      </c>
      <c r="F147" s="124"/>
      <c r="G147" s="260">
        <f>G148</f>
        <v>0</v>
      </c>
    </row>
    <row r="148" spans="1:7" ht="15.75">
      <c r="A148" s="75" t="s">
        <v>64</v>
      </c>
      <c r="B148" s="79">
        <v>992</v>
      </c>
      <c r="C148" s="10" t="s">
        <v>95</v>
      </c>
      <c r="D148" s="10" t="s">
        <v>95</v>
      </c>
      <c r="E148" s="7">
        <v>6413440000</v>
      </c>
      <c r="F148" s="7">
        <v>200</v>
      </c>
      <c r="G148" s="207">
        <f>G149</f>
        <v>0</v>
      </c>
    </row>
    <row r="149" spans="1:7" ht="26.25" customHeight="1">
      <c r="A149" s="75" t="s">
        <v>19</v>
      </c>
      <c r="B149" s="79">
        <v>992</v>
      </c>
      <c r="C149" s="10" t="s">
        <v>95</v>
      </c>
      <c r="D149" s="10" t="s">
        <v>95</v>
      </c>
      <c r="E149" s="7">
        <v>6413440000</v>
      </c>
      <c r="F149" s="7">
        <v>240</v>
      </c>
      <c r="G149" s="207">
        <f>G150</f>
        <v>0</v>
      </c>
    </row>
    <row r="150" spans="1:7" ht="23.25" customHeight="1">
      <c r="A150" s="75" t="s">
        <v>21</v>
      </c>
      <c r="B150" s="79">
        <v>992</v>
      </c>
      <c r="C150" s="10" t="s">
        <v>95</v>
      </c>
      <c r="D150" s="10" t="s">
        <v>95</v>
      </c>
      <c r="E150" s="7">
        <v>6413440000</v>
      </c>
      <c r="F150" s="7">
        <v>244</v>
      </c>
      <c r="G150" s="207">
        <v>0</v>
      </c>
    </row>
    <row r="151" spans="1:7" ht="24" customHeight="1">
      <c r="A151" s="91" t="s">
        <v>45</v>
      </c>
      <c r="B151" s="85">
        <v>992</v>
      </c>
      <c r="C151" s="86" t="s">
        <v>36</v>
      </c>
      <c r="D151" s="86"/>
      <c r="E151" s="86" t="s">
        <v>220</v>
      </c>
      <c r="F151" s="85"/>
      <c r="G151" s="220">
        <f>G152</f>
        <v>5234634.58</v>
      </c>
    </row>
    <row r="152" spans="1:7" ht="18.75">
      <c r="A152" s="117" t="s">
        <v>2</v>
      </c>
      <c r="B152" s="81">
        <v>992</v>
      </c>
      <c r="C152" s="82" t="s">
        <v>36</v>
      </c>
      <c r="D152" s="82" t="s">
        <v>9</v>
      </c>
      <c r="E152" s="82" t="s">
        <v>221</v>
      </c>
      <c r="F152" s="81"/>
      <c r="G152" s="221">
        <f>G153+G171</f>
        <v>5234634.58</v>
      </c>
    </row>
    <row r="153" spans="1:7" ht="24" customHeight="1">
      <c r="A153" s="118" t="s">
        <v>31</v>
      </c>
      <c r="B153" s="119">
        <v>992</v>
      </c>
      <c r="C153" s="120" t="s">
        <v>36</v>
      </c>
      <c r="D153" s="120" t="s">
        <v>9</v>
      </c>
      <c r="E153" s="120" t="s">
        <v>222</v>
      </c>
      <c r="F153" s="119"/>
      <c r="G153" s="261">
        <f>G154+G159</f>
        <v>4465476.98</v>
      </c>
    </row>
    <row r="154" spans="1:7" ht="33" customHeight="1">
      <c r="A154" s="100" t="s">
        <v>63</v>
      </c>
      <c r="B154" s="64">
        <v>992</v>
      </c>
      <c r="C154" s="65" t="s">
        <v>36</v>
      </c>
      <c r="D154" s="65" t="s">
        <v>9</v>
      </c>
      <c r="E154" s="65" t="s">
        <v>222</v>
      </c>
      <c r="F154" s="65" t="s">
        <v>12</v>
      </c>
      <c r="G154" s="222">
        <f>G156+G158</f>
        <v>3160559.3600000003</v>
      </c>
    </row>
    <row r="155" spans="1:7" ht="24.75" customHeight="1">
      <c r="A155" s="100" t="s">
        <v>62</v>
      </c>
      <c r="B155" s="64">
        <v>992</v>
      </c>
      <c r="C155" s="65" t="s">
        <v>36</v>
      </c>
      <c r="D155" s="65" t="s">
        <v>9</v>
      </c>
      <c r="E155" s="65" t="s">
        <v>222</v>
      </c>
      <c r="F155" s="65" t="s">
        <v>58</v>
      </c>
      <c r="G155" s="222">
        <f>G156+G158</f>
        <v>3160559.3600000003</v>
      </c>
    </row>
    <row r="156" spans="1:7" ht="24" customHeight="1">
      <c r="A156" s="100" t="s">
        <v>57</v>
      </c>
      <c r="B156" s="64">
        <v>992</v>
      </c>
      <c r="C156" s="65" t="s">
        <v>36</v>
      </c>
      <c r="D156" s="65" t="s">
        <v>9</v>
      </c>
      <c r="E156" s="65" t="s">
        <v>222</v>
      </c>
      <c r="F156" s="65" t="s">
        <v>59</v>
      </c>
      <c r="G156" s="223">
        <v>2415711.89</v>
      </c>
    </row>
    <row r="157" spans="1:7" ht="35.25" customHeight="1">
      <c r="A157" s="100" t="s">
        <v>68</v>
      </c>
      <c r="B157" s="64">
        <v>992</v>
      </c>
      <c r="C157" s="65" t="s">
        <v>36</v>
      </c>
      <c r="D157" s="65" t="s">
        <v>9</v>
      </c>
      <c r="E157" s="65" t="s">
        <v>222</v>
      </c>
      <c r="F157" s="65" t="s">
        <v>69</v>
      </c>
      <c r="G157" s="224">
        <v>0</v>
      </c>
    </row>
    <row r="158" spans="1:7" ht="39.75" customHeight="1">
      <c r="A158" s="100" t="s">
        <v>283</v>
      </c>
      <c r="B158" s="64">
        <v>992</v>
      </c>
      <c r="C158" s="65" t="s">
        <v>36</v>
      </c>
      <c r="D158" s="65" t="s">
        <v>9</v>
      </c>
      <c r="E158" s="65" t="s">
        <v>222</v>
      </c>
      <c r="F158" s="65" t="s">
        <v>61</v>
      </c>
      <c r="G158" s="222">
        <v>744847.47</v>
      </c>
    </row>
    <row r="159" spans="1:7" ht="27.75" customHeight="1">
      <c r="A159" s="105" t="s">
        <v>32</v>
      </c>
      <c r="B159" s="81">
        <v>992</v>
      </c>
      <c r="C159" s="82" t="s">
        <v>36</v>
      </c>
      <c r="D159" s="82" t="s">
        <v>9</v>
      </c>
      <c r="E159" s="82" t="s">
        <v>222</v>
      </c>
      <c r="F159" s="81"/>
      <c r="G159" s="208">
        <f>G160+G164</f>
        <v>1304917.6199999999</v>
      </c>
    </row>
    <row r="160" spans="1:7" ht="27.75" customHeight="1">
      <c r="A160" s="75" t="s">
        <v>73</v>
      </c>
      <c r="B160" s="64">
        <v>992</v>
      </c>
      <c r="C160" s="65" t="s">
        <v>36</v>
      </c>
      <c r="D160" s="65" t="s">
        <v>9</v>
      </c>
      <c r="E160" s="70" t="s">
        <v>222</v>
      </c>
      <c r="F160" s="89">
        <v>200</v>
      </c>
      <c r="G160" s="201">
        <f>G161</f>
        <v>1234397.9</v>
      </c>
    </row>
    <row r="161" spans="1:7" ht="15.75">
      <c r="A161" s="102" t="s">
        <v>19</v>
      </c>
      <c r="B161" s="64">
        <v>992</v>
      </c>
      <c r="C161" s="65" t="s">
        <v>36</v>
      </c>
      <c r="D161" s="65" t="s">
        <v>9</v>
      </c>
      <c r="E161" s="70" t="s">
        <v>222</v>
      </c>
      <c r="F161" s="89">
        <v>240</v>
      </c>
      <c r="G161" s="201">
        <f>G163+G162</f>
        <v>1234397.9</v>
      </c>
    </row>
    <row r="162" spans="1:7" ht="33" customHeight="1">
      <c r="A162" s="102" t="s">
        <v>20</v>
      </c>
      <c r="B162" s="69">
        <v>992</v>
      </c>
      <c r="C162" s="70" t="s">
        <v>36</v>
      </c>
      <c r="D162" s="70" t="s">
        <v>9</v>
      </c>
      <c r="E162" s="70" t="s">
        <v>222</v>
      </c>
      <c r="F162" s="89">
        <v>242</v>
      </c>
      <c r="G162" s="201">
        <v>2659</v>
      </c>
    </row>
    <row r="163" spans="1:7" ht="29.25" customHeight="1">
      <c r="A163" s="102" t="s">
        <v>21</v>
      </c>
      <c r="B163" s="69">
        <v>992</v>
      </c>
      <c r="C163" s="70" t="s">
        <v>36</v>
      </c>
      <c r="D163" s="70" t="s">
        <v>9</v>
      </c>
      <c r="E163" s="70" t="s">
        <v>222</v>
      </c>
      <c r="F163" s="69">
        <v>244</v>
      </c>
      <c r="G163" s="201">
        <v>1231738.9</v>
      </c>
    </row>
    <row r="164" spans="1:7" ht="24" customHeight="1">
      <c r="A164" s="102" t="s">
        <v>1</v>
      </c>
      <c r="B164" s="73">
        <v>992</v>
      </c>
      <c r="C164" s="74" t="s">
        <v>36</v>
      </c>
      <c r="D164" s="74" t="s">
        <v>9</v>
      </c>
      <c r="E164" s="70" t="s">
        <v>222</v>
      </c>
      <c r="F164" s="73">
        <v>800</v>
      </c>
      <c r="G164" s="201">
        <f>G165</f>
        <v>70519.72</v>
      </c>
    </row>
    <row r="165" spans="1:7" ht="15.75">
      <c r="A165" s="102" t="s">
        <v>22</v>
      </c>
      <c r="B165" s="71">
        <v>992</v>
      </c>
      <c r="C165" s="72" t="s">
        <v>36</v>
      </c>
      <c r="D165" s="72" t="s">
        <v>9</v>
      </c>
      <c r="E165" s="70" t="s">
        <v>222</v>
      </c>
      <c r="F165" s="73">
        <v>850</v>
      </c>
      <c r="G165" s="201">
        <f>G166</f>
        <v>70519.72</v>
      </c>
    </row>
    <row r="166" spans="1:7" ht="27" customHeight="1">
      <c r="A166" s="102" t="s">
        <v>72</v>
      </c>
      <c r="B166" s="66">
        <v>992</v>
      </c>
      <c r="C166" s="67" t="s">
        <v>36</v>
      </c>
      <c r="D166" s="67" t="s">
        <v>9</v>
      </c>
      <c r="E166" s="70" t="s">
        <v>222</v>
      </c>
      <c r="F166" s="69">
        <v>853</v>
      </c>
      <c r="G166" s="201">
        <v>70519.72</v>
      </c>
    </row>
    <row r="167" spans="1:7" ht="24" customHeight="1">
      <c r="A167" s="105" t="s">
        <v>70</v>
      </c>
      <c r="B167" s="81">
        <v>992</v>
      </c>
      <c r="C167" s="82" t="s">
        <v>36</v>
      </c>
      <c r="D167" s="82" t="s">
        <v>9</v>
      </c>
      <c r="E167" s="82" t="s">
        <v>223</v>
      </c>
      <c r="F167" s="81"/>
      <c r="G167" s="225">
        <f>G168</f>
        <v>0</v>
      </c>
    </row>
    <row r="168" spans="1:7" ht="24" customHeight="1">
      <c r="A168" s="102" t="s">
        <v>71</v>
      </c>
      <c r="B168" s="69">
        <v>992</v>
      </c>
      <c r="C168" s="70" t="s">
        <v>36</v>
      </c>
      <c r="D168" s="70" t="s">
        <v>9</v>
      </c>
      <c r="E168" s="70" t="s">
        <v>223</v>
      </c>
      <c r="F168" s="69">
        <v>200</v>
      </c>
      <c r="G168" s="226">
        <f>G169</f>
        <v>0</v>
      </c>
    </row>
    <row r="169" spans="1:7" ht="35.25" customHeight="1">
      <c r="A169" s="102" t="s">
        <v>19</v>
      </c>
      <c r="B169" s="69">
        <v>992</v>
      </c>
      <c r="C169" s="70" t="s">
        <v>36</v>
      </c>
      <c r="D169" s="70" t="s">
        <v>9</v>
      </c>
      <c r="E169" s="70" t="s">
        <v>223</v>
      </c>
      <c r="F169" s="69">
        <v>240</v>
      </c>
      <c r="G169" s="226">
        <f>G170</f>
        <v>0</v>
      </c>
    </row>
    <row r="170" spans="1:7" ht="23.25" customHeight="1">
      <c r="A170" s="102" t="s">
        <v>21</v>
      </c>
      <c r="B170" s="69">
        <v>992</v>
      </c>
      <c r="C170" s="70" t="s">
        <v>36</v>
      </c>
      <c r="D170" s="70" t="s">
        <v>9</v>
      </c>
      <c r="E170" s="70" t="s">
        <v>223</v>
      </c>
      <c r="F170" s="69">
        <v>244</v>
      </c>
      <c r="G170" s="226">
        <v>0</v>
      </c>
    </row>
    <row r="171" spans="1:7" ht="18.75">
      <c r="A171" s="117" t="s">
        <v>33</v>
      </c>
      <c r="B171" s="121">
        <v>992</v>
      </c>
      <c r="C171" s="122" t="s">
        <v>36</v>
      </c>
      <c r="D171" s="122" t="s">
        <v>9</v>
      </c>
      <c r="E171" s="122" t="s">
        <v>224</v>
      </c>
      <c r="F171" s="262"/>
      <c r="G171" s="230">
        <f>G172+G176</f>
        <v>769157.6000000001</v>
      </c>
    </row>
    <row r="172" spans="1:7" ht="35.25" customHeight="1">
      <c r="A172" s="100" t="s">
        <v>63</v>
      </c>
      <c r="B172" s="64">
        <v>992</v>
      </c>
      <c r="C172" s="65" t="s">
        <v>36</v>
      </c>
      <c r="D172" s="65" t="s">
        <v>9</v>
      </c>
      <c r="E172" s="65" t="s">
        <v>224</v>
      </c>
      <c r="F172" s="65" t="s">
        <v>12</v>
      </c>
      <c r="G172" s="227">
        <f>G173</f>
        <v>705317.6000000001</v>
      </c>
    </row>
    <row r="173" spans="1:7" ht="24.75" customHeight="1">
      <c r="A173" s="100" t="s">
        <v>62</v>
      </c>
      <c r="B173" s="64">
        <v>992</v>
      </c>
      <c r="C173" s="65" t="s">
        <v>36</v>
      </c>
      <c r="D173" s="65" t="s">
        <v>9</v>
      </c>
      <c r="E173" s="65" t="s">
        <v>224</v>
      </c>
      <c r="F173" s="65" t="s">
        <v>58</v>
      </c>
      <c r="G173" s="227">
        <f>G174+G175</f>
        <v>705317.6000000001</v>
      </c>
    </row>
    <row r="174" spans="1:7" ht="24" customHeight="1">
      <c r="A174" s="100" t="s">
        <v>57</v>
      </c>
      <c r="B174" s="64">
        <v>992</v>
      </c>
      <c r="C174" s="65" t="s">
        <v>36</v>
      </c>
      <c r="D174" s="65" t="s">
        <v>9</v>
      </c>
      <c r="E174" s="65" t="s">
        <v>224</v>
      </c>
      <c r="F174" s="65" t="s">
        <v>59</v>
      </c>
      <c r="G174" s="222">
        <v>550784.93</v>
      </c>
    </row>
    <row r="175" spans="1:7" ht="47.25">
      <c r="A175" s="100" t="s">
        <v>60</v>
      </c>
      <c r="B175" s="64">
        <v>992</v>
      </c>
      <c r="C175" s="65" t="s">
        <v>36</v>
      </c>
      <c r="D175" s="65" t="s">
        <v>9</v>
      </c>
      <c r="E175" s="65" t="s">
        <v>224</v>
      </c>
      <c r="F175" s="65" t="s">
        <v>61</v>
      </c>
      <c r="G175" s="227">
        <v>154532.67</v>
      </c>
    </row>
    <row r="176" spans="1:7" ht="20.25" customHeight="1">
      <c r="A176" s="105" t="s">
        <v>32</v>
      </c>
      <c r="B176" s="81">
        <v>992</v>
      </c>
      <c r="C176" s="82" t="s">
        <v>36</v>
      </c>
      <c r="D176" s="82" t="s">
        <v>9</v>
      </c>
      <c r="E176" s="82" t="s">
        <v>224</v>
      </c>
      <c r="F176" s="81"/>
      <c r="G176" s="208">
        <f>G177</f>
        <v>63840</v>
      </c>
    </row>
    <row r="177" spans="1:7" ht="20.25" customHeight="1">
      <c r="A177" s="75" t="s">
        <v>73</v>
      </c>
      <c r="B177" s="64">
        <v>992</v>
      </c>
      <c r="C177" s="65" t="s">
        <v>36</v>
      </c>
      <c r="D177" s="65" t="s">
        <v>9</v>
      </c>
      <c r="E177" s="70" t="s">
        <v>224</v>
      </c>
      <c r="F177" s="89">
        <v>200</v>
      </c>
      <c r="G177" s="201">
        <f>G178</f>
        <v>63840</v>
      </c>
    </row>
    <row r="178" spans="1:7" ht="24" customHeight="1">
      <c r="A178" s="102" t="s">
        <v>19</v>
      </c>
      <c r="B178" s="64">
        <v>992</v>
      </c>
      <c r="C178" s="65" t="s">
        <v>36</v>
      </c>
      <c r="D178" s="65" t="s">
        <v>9</v>
      </c>
      <c r="E178" s="70" t="s">
        <v>224</v>
      </c>
      <c r="F178" s="89">
        <v>240</v>
      </c>
      <c r="G178" s="201">
        <f>G179</f>
        <v>63840</v>
      </c>
    </row>
    <row r="179" spans="1:7" ht="36" customHeight="1">
      <c r="A179" s="102" t="s">
        <v>20</v>
      </c>
      <c r="B179" s="69">
        <v>992</v>
      </c>
      <c r="C179" s="70" t="s">
        <v>36</v>
      </c>
      <c r="D179" s="70" t="s">
        <v>9</v>
      </c>
      <c r="E179" s="70" t="s">
        <v>224</v>
      </c>
      <c r="F179" s="69">
        <v>242</v>
      </c>
      <c r="G179" s="201">
        <v>63840</v>
      </c>
    </row>
    <row r="180" spans="1:7" ht="31.5" customHeight="1">
      <c r="A180" s="103" t="s">
        <v>79</v>
      </c>
      <c r="B180" s="85">
        <v>992</v>
      </c>
      <c r="C180" s="86" t="s">
        <v>80</v>
      </c>
      <c r="D180" s="86" t="s">
        <v>203</v>
      </c>
      <c r="E180" s="86" t="s">
        <v>225</v>
      </c>
      <c r="F180" s="85"/>
      <c r="G180" s="209">
        <f>G181</f>
        <v>301570</v>
      </c>
    </row>
    <row r="181" spans="1:7" ht="19.5" customHeight="1">
      <c r="A181" s="123" t="s">
        <v>81</v>
      </c>
      <c r="B181" s="124">
        <v>992</v>
      </c>
      <c r="C181" s="114" t="s">
        <v>80</v>
      </c>
      <c r="D181" s="114" t="s">
        <v>9</v>
      </c>
      <c r="E181" s="114" t="s">
        <v>226</v>
      </c>
      <c r="F181" s="124"/>
      <c r="G181" s="205">
        <f>G182</f>
        <v>301570</v>
      </c>
    </row>
    <row r="182" spans="1:7" ht="35.25" customHeight="1">
      <c r="A182" s="105" t="s">
        <v>82</v>
      </c>
      <c r="B182" s="81">
        <v>992</v>
      </c>
      <c r="C182" s="82" t="s">
        <v>80</v>
      </c>
      <c r="D182" s="82" t="s">
        <v>9</v>
      </c>
      <c r="E182" s="82" t="s">
        <v>227</v>
      </c>
      <c r="F182" s="81"/>
      <c r="G182" s="208">
        <f>G183</f>
        <v>301570</v>
      </c>
    </row>
    <row r="183" spans="1:7" ht="24.75" customHeight="1">
      <c r="A183" s="102" t="s">
        <v>84</v>
      </c>
      <c r="B183" s="69">
        <v>992</v>
      </c>
      <c r="C183" s="70" t="s">
        <v>80</v>
      </c>
      <c r="D183" s="70" t="s">
        <v>9</v>
      </c>
      <c r="E183" s="70" t="s">
        <v>227</v>
      </c>
      <c r="F183" s="69">
        <v>300</v>
      </c>
      <c r="G183" s="201">
        <f>G184</f>
        <v>301570</v>
      </c>
    </row>
    <row r="184" spans="1:7" ht="34.5" customHeight="1">
      <c r="A184" s="102" t="s">
        <v>85</v>
      </c>
      <c r="B184" s="69">
        <v>992</v>
      </c>
      <c r="C184" s="70" t="s">
        <v>80</v>
      </c>
      <c r="D184" s="70" t="s">
        <v>9</v>
      </c>
      <c r="E184" s="70" t="s">
        <v>227</v>
      </c>
      <c r="F184" s="69">
        <v>310</v>
      </c>
      <c r="G184" s="201">
        <f>G185</f>
        <v>301570</v>
      </c>
    </row>
    <row r="185" spans="1:7" ht="23.25" customHeight="1">
      <c r="A185" s="102" t="s">
        <v>86</v>
      </c>
      <c r="B185" s="69">
        <v>992</v>
      </c>
      <c r="C185" s="70" t="s">
        <v>80</v>
      </c>
      <c r="D185" s="70" t="s">
        <v>9</v>
      </c>
      <c r="E185" s="70" t="s">
        <v>83</v>
      </c>
      <c r="F185" s="69">
        <v>312</v>
      </c>
      <c r="G185" s="201">
        <v>301570</v>
      </c>
    </row>
    <row r="186" spans="1:7" ht="23.25" customHeight="1">
      <c r="A186" s="103" t="s">
        <v>240</v>
      </c>
      <c r="B186" s="76">
        <v>992</v>
      </c>
      <c r="C186" s="78">
        <v>11</v>
      </c>
      <c r="D186" s="92" t="s">
        <v>203</v>
      </c>
      <c r="E186" s="77"/>
      <c r="F186" s="77"/>
      <c r="G186" s="228">
        <f>G187+G191</f>
        <v>5072</v>
      </c>
    </row>
    <row r="187" spans="1:7" ht="24.75" customHeight="1">
      <c r="A187" s="125" t="s">
        <v>106</v>
      </c>
      <c r="B187" s="126">
        <v>992</v>
      </c>
      <c r="C187" s="127">
        <v>11</v>
      </c>
      <c r="D187" s="127" t="s">
        <v>9</v>
      </c>
      <c r="E187" s="113">
        <v>8110142970</v>
      </c>
      <c r="F187" s="113"/>
      <c r="G187" s="229">
        <f>G188</f>
        <v>5072</v>
      </c>
    </row>
    <row r="188" spans="1:7" ht="24.75" customHeight="1">
      <c r="A188" s="75" t="s">
        <v>64</v>
      </c>
      <c r="B188" s="93">
        <v>992</v>
      </c>
      <c r="C188" s="9">
        <v>11</v>
      </c>
      <c r="D188" s="9" t="s">
        <v>9</v>
      </c>
      <c r="E188" s="89">
        <v>8110142970</v>
      </c>
      <c r="F188" s="89">
        <v>200</v>
      </c>
      <c r="G188" s="219">
        <f>G189</f>
        <v>5072</v>
      </c>
    </row>
    <row r="189" spans="1:7" ht="24.75" customHeight="1">
      <c r="A189" s="75" t="s">
        <v>19</v>
      </c>
      <c r="B189" s="93">
        <v>992</v>
      </c>
      <c r="C189" s="9">
        <v>11</v>
      </c>
      <c r="D189" s="9" t="s">
        <v>9</v>
      </c>
      <c r="E189" s="89">
        <v>8110142970</v>
      </c>
      <c r="F189" s="89">
        <v>240</v>
      </c>
      <c r="G189" s="219">
        <f>G190</f>
        <v>5072</v>
      </c>
    </row>
    <row r="190" spans="1:7" ht="24.75" customHeight="1">
      <c r="A190" s="75" t="s">
        <v>21</v>
      </c>
      <c r="B190" s="93">
        <v>992</v>
      </c>
      <c r="C190" s="9">
        <v>11</v>
      </c>
      <c r="D190" s="9" t="s">
        <v>9</v>
      </c>
      <c r="E190" s="89">
        <v>8110142970</v>
      </c>
      <c r="F190" s="89">
        <v>244</v>
      </c>
      <c r="G190" s="232">
        <v>5072</v>
      </c>
    </row>
    <row r="191" spans="1:7" ht="47.25">
      <c r="A191" s="123" t="s">
        <v>107</v>
      </c>
      <c r="B191" s="259">
        <v>992</v>
      </c>
      <c r="C191" s="114">
        <v>11</v>
      </c>
      <c r="D191" s="127" t="s">
        <v>9</v>
      </c>
      <c r="E191" s="113"/>
      <c r="F191" s="124"/>
      <c r="G191" s="212">
        <f>G192</f>
        <v>0</v>
      </c>
    </row>
    <row r="192" spans="1:7" ht="15.75">
      <c r="A192" s="75" t="s">
        <v>64</v>
      </c>
      <c r="B192" s="93">
        <v>992</v>
      </c>
      <c r="C192" s="9">
        <v>11</v>
      </c>
      <c r="D192" s="9" t="s">
        <v>9</v>
      </c>
      <c r="E192" s="89">
        <v>7812840000</v>
      </c>
      <c r="F192" s="89">
        <v>200</v>
      </c>
      <c r="G192" s="219">
        <f>G193</f>
        <v>0</v>
      </c>
    </row>
    <row r="193" spans="1:7" ht="15.75">
      <c r="A193" s="75" t="s">
        <v>19</v>
      </c>
      <c r="B193" s="93">
        <v>992</v>
      </c>
      <c r="C193" s="9">
        <v>11</v>
      </c>
      <c r="D193" s="9" t="s">
        <v>9</v>
      </c>
      <c r="E193" s="89">
        <v>7812840000</v>
      </c>
      <c r="F193" s="89">
        <v>240</v>
      </c>
      <c r="G193" s="219">
        <f>G194</f>
        <v>0</v>
      </c>
    </row>
    <row r="194" spans="1:7" ht="31.5">
      <c r="A194" s="75" t="s">
        <v>21</v>
      </c>
      <c r="B194" s="93">
        <v>992</v>
      </c>
      <c r="C194" s="9">
        <v>11</v>
      </c>
      <c r="D194" s="9" t="s">
        <v>9</v>
      </c>
      <c r="E194" s="89">
        <v>7812840000</v>
      </c>
      <c r="F194" s="89">
        <v>244</v>
      </c>
      <c r="G194" s="219">
        <v>0</v>
      </c>
    </row>
    <row r="195" spans="1:7" ht="15.75">
      <c r="A195" s="103" t="s">
        <v>242</v>
      </c>
      <c r="B195" s="85">
        <v>992</v>
      </c>
      <c r="C195" s="86" t="s">
        <v>87</v>
      </c>
      <c r="D195" s="86" t="s">
        <v>203</v>
      </c>
      <c r="E195" s="86" t="s">
        <v>228</v>
      </c>
      <c r="F195" s="85"/>
      <c r="G195" s="220">
        <f>G196</f>
        <v>229794</v>
      </c>
    </row>
    <row r="196" spans="1:7" ht="15.75">
      <c r="A196" s="123" t="s">
        <v>88</v>
      </c>
      <c r="B196" s="124">
        <v>992</v>
      </c>
      <c r="C196" s="114" t="s">
        <v>87</v>
      </c>
      <c r="D196" s="114" t="s">
        <v>34</v>
      </c>
      <c r="E196" s="114" t="s">
        <v>228</v>
      </c>
      <c r="F196" s="124"/>
      <c r="G196" s="230">
        <f>G197</f>
        <v>229794</v>
      </c>
    </row>
    <row r="197" spans="1:7" ht="15.75">
      <c r="A197" s="75" t="s">
        <v>89</v>
      </c>
      <c r="B197" s="89">
        <v>992</v>
      </c>
      <c r="C197" s="9" t="s">
        <v>87</v>
      </c>
      <c r="D197" s="9" t="s">
        <v>34</v>
      </c>
      <c r="E197" s="9" t="s">
        <v>229</v>
      </c>
      <c r="F197" s="89">
        <v>540</v>
      </c>
      <c r="G197" s="231">
        <f>G198</f>
        <v>229794</v>
      </c>
    </row>
    <row r="198" spans="1:7" ht="15.75">
      <c r="A198" s="75" t="s">
        <v>232</v>
      </c>
      <c r="B198" s="89">
        <v>993</v>
      </c>
      <c r="C198" s="9" t="s">
        <v>87</v>
      </c>
      <c r="D198" s="9" t="s">
        <v>34</v>
      </c>
      <c r="E198" s="9" t="s">
        <v>233</v>
      </c>
      <c r="F198" s="89">
        <v>540</v>
      </c>
      <c r="G198" s="231">
        <f>G199+G200+G201</f>
        <v>229794</v>
      </c>
    </row>
    <row r="199" spans="1:7" ht="15.75">
      <c r="A199" s="102" t="s">
        <v>90</v>
      </c>
      <c r="B199" s="69">
        <v>992</v>
      </c>
      <c r="C199" s="70" t="s">
        <v>87</v>
      </c>
      <c r="D199" s="70" t="s">
        <v>34</v>
      </c>
      <c r="E199" s="70" t="s">
        <v>230</v>
      </c>
      <c r="F199" s="69">
        <v>540</v>
      </c>
      <c r="G199" s="203">
        <v>60400</v>
      </c>
    </row>
    <row r="200" spans="1:7" ht="15.75">
      <c r="A200" s="102" t="s">
        <v>93</v>
      </c>
      <c r="B200" s="69">
        <v>992</v>
      </c>
      <c r="C200" s="70" t="s">
        <v>87</v>
      </c>
      <c r="D200" s="70" t="s">
        <v>34</v>
      </c>
      <c r="E200" s="70" t="s">
        <v>231</v>
      </c>
      <c r="F200" s="69">
        <v>540</v>
      </c>
      <c r="G200" s="203">
        <v>73347</v>
      </c>
    </row>
    <row r="201" spans="1:7" ht="15.75">
      <c r="A201" s="102" t="s">
        <v>269</v>
      </c>
      <c r="B201" s="69">
        <v>992</v>
      </c>
      <c r="C201" s="70" t="s">
        <v>87</v>
      </c>
      <c r="D201" s="70" t="s">
        <v>34</v>
      </c>
      <c r="E201" s="70" t="s">
        <v>233</v>
      </c>
      <c r="F201" s="69">
        <v>540</v>
      </c>
      <c r="G201" s="203">
        <v>96047</v>
      </c>
    </row>
  </sheetData>
  <sheetProtection selectLockedCells="1" selectUnlockedCells="1"/>
  <mergeCells count="9">
    <mergeCell ref="A10:F10"/>
    <mergeCell ref="A4:F4"/>
    <mergeCell ref="B8:D8"/>
    <mergeCell ref="C1:G1"/>
    <mergeCell ref="A2:G2"/>
    <mergeCell ref="A3:G3"/>
    <mergeCell ref="A5:F5"/>
    <mergeCell ref="A6:F6"/>
    <mergeCell ref="A7:F7"/>
  </mergeCells>
  <printOptions horizontalCentered="1"/>
  <pageMargins left="0.1968503937007874" right="0.1968503937007874" top="0.2362204724409449" bottom="0.11811023622047245" header="0.7480314960629921" footer="0.5118110236220472"/>
  <pageSetup fitToHeight="0" horizontalDpi="600" verticalDpi="600" orientation="portrait" paperSize="9" scale="55" r:id="rId1"/>
  <rowBreaks count="5" manualBreakCount="5">
    <brk id="48" max="8" man="1"/>
    <brk id="86" max="8" man="1"/>
    <brk id="134" max="8" man="1"/>
    <brk id="178" max="8" man="1"/>
    <brk id="226" max="8" man="1"/>
  </rowBreaks>
</worksheet>
</file>

<file path=xl/worksheets/sheet4.xml><?xml version="1.0" encoding="utf-8"?>
<worksheet xmlns="http://schemas.openxmlformats.org/spreadsheetml/2006/main" xmlns:r="http://schemas.openxmlformats.org/officeDocument/2006/relationships">
  <dimension ref="A1:F36"/>
  <sheetViews>
    <sheetView tabSelected="1" zoomScalePageLayoutView="0" workbookViewId="0" topLeftCell="B43">
      <selection activeCell="F6" sqref="F6"/>
    </sheetView>
  </sheetViews>
  <sheetFormatPr defaultColWidth="9.140625" defaultRowHeight="15"/>
  <cols>
    <col min="1" max="1" width="2.28125" style="12" hidden="1" customWidth="1"/>
    <col min="2" max="2" width="60.421875" style="12" customWidth="1"/>
    <col min="3" max="3" width="25.57421875" style="12" customWidth="1"/>
    <col min="4" max="4" width="19.140625" style="12" customWidth="1"/>
    <col min="5" max="16384" width="9.140625" style="12" customWidth="1"/>
  </cols>
  <sheetData>
    <row r="1" spans="2:4" ht="15.75">
      <c r="B1" s="325" t="s">
        <v>284</v>
      </c>
      <c r="C1" s="325"/>
      <c r="D1" s="325"/>
    </row>
    <row r="2" spans="2:4" ht="15.75" customHeight="1">
      <c r="B2" s="325" t="s">
        <v>341</v>
      </c>
      <c r="C2" s="325"/>
      <c r="D2" s="325"/>
    </row>
    <row r="3" spans="2:4" ht="20.25" customHeight="1">
      <c r="B3" s="326" t="s">
        <v>330</v>
      </c>
      <c r="C3" s="326"/>
      <c r="D3" s="326"/>
    </row>
    <row r="4" spans="2:4" ht="15">
      <c r="B4" s="327"/>
      <c r="C4" s="327"/>
      <c r="D4" s="327"/>
    </row>
    <row r="5" spans="2:4" ht="15" customHeight="1">
      <c r="B5" s="328" t="s">
        <v>334</v>
      </c>
      <c r="C5" s="328"/>
      <c r="D5" s="328"/>
    </row>
    <row r="6" spans="2:4" ht="15" customHeight="1">
      <c r="B6" s="328"/>
      <c r="C6" s="328"/>
      <c r="D6" s="328"/>
    </row>
    <row r="7" spans="2:4" ht="15" customHeight="1">
      <c r="B7" s="328"/>
      <c r="C7" s="328"/>
      <c r="D7" s="328"/>
    </row>
    <row r="8" spans="2:4" ht="15" customHeight="1">
      <c r="B8" s="328"/>
      <c r="C8" s="328"/>
      <c r="D8" s="328"/>
    </row>
    <row r="9" spans="2:4" ht="15" customHeight="1">
      <c r="B9" s="169"/>
      <c r="C9" s="170"/>
      <c r="D9" s="170"/>
    </row>
    <row r="10" spans="2:4" ht="15.75" thickBot="1">
      <c r="B10" s="171"/>
      <c r="C10" s="171"/>
      <c r="D10" s="171" t="s">
        <v>285</v>
      </c>
    </row>
    <row r="11" spans="1:4" ht="16.5" thickBot="1">
      <c r="A11" s="172"/>
      <c r="B11" s="173" t="s">
        <v>286</v>
      </c>
      <c r="C11" s="174" t="s">
        <v>287</v>
      </c>
      <c r="D11" s="175" t="s">
        <v>288</v>
      </c>
    </row>
    <row r="12" spans="1:4" ht="30.75" customHeight="1">
      <c r="A12" s="172"/>
      <c r="B12" s="176" t="s">
        <v>289</v>
      </c>
      <c r="C12" s="177"/>
      <c r="D12" s="178">
        <f>D13</f>
        <v>337804.14</v>
      </c>
    </row>
    <row r="13" spans="1:4" ht="15" customHeight="1">
      <c r="A13" s="172"/>
      <c r="B13" s="176" t="s">
        <v>290</v>
      </c>
      <c r="C13" s="177" t="s">
        <v>291</v>
      </c>
      <c r="D13" s="178">
        <f>D24</f>
        <v>337804.14</v>
      </c>
    </row>
    <row r="14" spans="1:4" ht="30.75" customHeight="1">
      <c r="A14" s="172"/>
      <c r="B14" s="179" t="s">
        <v>292</v>
      </c>
      <c r="C14" s="180" t="s">
        <v>293</v>
      </c>
      <c r="D14" s="181"/>
    </row>
    <row r="15" spans="1:4" s="184" customFormat="1" ht="31.5">
      <c r="A15" s="182"/>
      <c r="B15" s="183" t="s">
        <v>294</v>
      </c>
      <c r="C15" s="180" t="s">
        <v>295</v>
      </c>
      <c r="D15" s="181">
        <f>D16</f>
        <v>0</v>
      </c>
    </row>
    <row r="16" spans="1:4" ht="31.5">
      <c r="A16" s="172"/>
      <c r="B16" s="185" t="s">
        <v>296</v>
      </c>
      <c r="C16" s="177" t="s">
        <v>297</v>
      </c>
      <c r="D16" s="186">
        <v>0</v>
      </c>
    </row>
    <row r="17" spans="1:4" ht="31.5">
      <c r="A17" s="172"/>
      <c r="B17" s="185" t="s">
        <v>298</v>
      </c>
      <c r="C17" s="177" t="s">
        <v>299</v>
      </c>
      <c r="D17" s="186">
        <v>0</v>
      </c>
    </row>
    <row r="18" spans="1:4" ht="31.5">
      <c r="A18" s="172"/>
      <c r="B18" s="185" t="s">
        <v>300</v>
      </c>
      <c r="C18" s="177" t="s">
        <v>301</v>
      </c>
      <c r="D18" s="187">
        <v>0</v>
      </c>
    </row>
    <row r="19" spans="1:6" ht="31.5">
      <c r="A19" s="172"/>
      <c r="B19" s="179" t="s">
        <v>302</v>
      </c>
      <c r="C19" s="180" t="s">
        <v>303</v>
      </c>
      <c r="D19" s="181">
        <f>D20+D21+D22+D23</f>
        <v>0</v>
      </c>
      <c r="F19" s="188"/>
    </row>
    <row r="20" spans="1:6" ht="52.5" customHeight="1">
      <c r="A20" s="172"/>
      <c r="B20" s="189" t="s">
        <v>304</v>
      </c>
      <c r="C20" s="177" t="s">
        <v>305</v>
      </c>
      <c r="D20" s="181">
        <v>0</v>
      </c>
      <c r="F20" s="188"/>
    </row>
    <row r="21" spans="1:4" ht="50.25" customHeight="1">
      <c r="A21" s="172"/>
      <c r="B21" s="189" t="s">
        <v>306</v>
      </c>
      <c r="C21" s="177" t="s">
        <v>307</v>
      </c>
      <c r="D21" s="186">
        <v>0</v>
      </c>
    </row>
    <row r="22" spans="1:4" ht="54" customHeight="1">
      <c r="A22" s="172"/>
      <c r="B22" s="189" t="s">
        <v>308</v>
      </c>
      <c r="C22" s="177" t="s">
        <v>309</v>
      </c>
      <c r="D22" s="186">
        <v>0</v>
      </c>
    </row>
    <row r="23" spans="1:4" s="188" customFormat="1" ht="51" customHeight="1">
      <c r="A23" s="190"/>
      <c r="B23" s="189" t="s">
        <v>310</v>
      </c>
      <c r="C23" s="177" t="s">
        <v>311</v>
      </c>
      <c r="D23" s="186">
        <v>0</v>
      </c>
    </row>
    <row r="24" spans="1:4" s="188" customFormat="1" ht="37.5" customHeight="1">
      <c r="A24" s="190"/>
      <c r="B24" s="179" t="s">
        <v>312</v>
      </c>
      <c r="C24" s="180" t="s">
        <v>313</v>
      </c>
      <c r="D24" s="178">
        <v>337804.14</v>
      </c>
    </row>
    <row r="25" spans="1:6" s="188" customFormat="1" ht="22.5" customHeight="1">
      <c r="A25" s="190"/>
      <c r="B25" s="189" t="s">
        <v>314</v>
      </c>
      <c r="C25" s="177" t="s">
        <v>315</v>
      </c>
      <c r="D25" s="177" t="s">
        <v>335</v>
      </c>
      <c r="F25" s="191"/>
    </row>
    <row r="26" spans="1:4" s="188" customFormat="1" ht="22.5" customHeight="1">
      <c r="A26" s="190"/>
      <c r="B26" s="189" t="s">
        <v>316</v>
      </c>
      <c r="C26" s="177" t="s">
        <v>317</v>
      </c>
      <c r="D26" s="177" t="s">
        <v>335</v>
      </c>
    </row>
    <row r="27" spans="1:4" s="188" customFormat="1" ht="36" customHeight="1">
      <c r="A27" s="190"/>
      <c r="B27" s="189" t="s">
        <v>318</v>
      </c>
      <c r="C27" s="177" t="s">
        <v>319</v>
      </c>
      <c r="D27" s="177" t="s">
        <v>335</v>
      </c>
    </row>
    <row r="28" spans="1:4" s="188" customFormat="1" ht="36" customHeight="1">
      <c r="A28" s="190"/>
      <c r="B28" s="189" t="s">
        <v>320</v>
      </c>
      <c r="C28" s="177" t="s">
        <v>321</v>
      </c>
      <c r="D28" s="177" t="s">
        <v>335</v>
      </c>
    </row>
    <row r="29" spans="1:4" s="188" customFormat="1" ht="22.5" customHeight="1">
      <c r="A29" s="190"/>
      <c r="B29" s="189" t="s">
        <v>322</v>
      </c>
      <c r="C29" s="192" t="s">
        <v>323</v>
      </c>
      <c r="D29" s="193">
        <v>15761388.17</v>
      </c>
    </row>
    <row r="30" spans="1:4" s="188" customFormat="1" ht="22.5" customHeight="1">
      <c r="A30" s="190"/>
      <c r="B30" s="189" t="s">
        <v>324</v>
      </c>
      <c r="C30" s="192" t="s">
        <v>325</v>
      </c>
      <c r="D30" s="193">
        <v>15761388.17</v>
      </c>
    </row>
    <row r="31" spans="1:4" s="188" customFormat="1" ht="31.5" customHeight="1">
      <c r="A31" s="190"/>
      <c r="B31" s="189" t="s">
        <v>326</v>
      </c>
      <c r="C31" s="192" t="s">
        <v>327</v>
      </c>
      <c r="D31" s="193">
        <v>15761388.17</v>
      </c>
    </row>
    <row r="32" spans="1:4" s="188" customFormat="1" ht="37.5" customHeight="1" thickBot="1">
      <c r="A32" s="190"/>
      <c r="B32" s="194" t="s">
        <v>328</v>
      </c>
      <c r="C32" s="195" t="s">
        <v>329</v>
      </c>
      <c r="D32" s="193">
        <v>15761388.17</v>
      </c>
    </row>
    <row r="33" spans="2:4" ht="15">
      <c r="B33" s="196"/>
      <c r="C33" s="196"/>
      <c r="D33" s="196"/>
    </row>
    <row r="34" spans="2:4" ht="15">
      <c r="B34" s="196"/>
      <c r="C34" s="196"/>
      <c r="D34" s="196"/>
    </row>
    <row r="35" spans="2:4" ht="15">
      <c r="B35" s="196"/>
      <c r="C35" s="196"/>
      <c r="D35" s="196"/>
    </row>
    <row r="36" spans="3:4" ht="15">
      <c r="C36" s="196"/>
      <c r="D36" s="196"/>
    </row>
  </sheetData>
  <sheetProtection/>
  <mergeCells count="5">
    <mergeCell ref="B1:D1"/>
    <mergeCell ref="B2:D2"/>
    <mergeCell ref="B3:D3"/>
    <mergeCell ref="B4:D4"/>
    <mergeCell ref="B5:D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0"/>
  <sheetViews>
    <sheetView showGridLines="0" zoomScaleSheetLayoutView="100" zoomScalePageLayoutView="0" workbookViewId="0" topLeftCell="A7">
      <selection activeCell="K24" sqref="K24"/>
    </sheetView>
  </sheetViews>
  <sheetFormatPr defaultColWidth="9.140625" defaultRowHeight="15"/>
  <cols>
    <col min="1" max="1" width="58.57421875" style="12" customWidth="1"/>
    <col min="2" max="2" width="11.00390625" style="13" customWidth="1"/>
    <col min="3" max="3" width="27.28125" style="12" customWidth="1"/>
    <col min="4" max="4" width="12.421875" style="13" customWidth="1"/>
    <col min="5" max="6" width="9.140625" style="12" customWidth="1"/>
    <col min="7" max="7" width="4.8515625" style="12" customWidth="1"/>
    <col min="8" max="10" width="9.140625" style="12" hidden="1" customWidth="1"/>
    <col min="11" max="16384" width="9.140625" style="12" customWidth="1"/>
  </cols>
  <sheetData>
    <row r="1" spans="1:4" ht="15">
      <c r="A1" s="329" t="s">
        <v>109</v>
      </c>
      <c r="B1" s="329"/>
      <c r="C1" s="329"/>
      <c r="D1" s="329"/>
    </row>
    <row r="2" spans="1:4" ht="15">
      <c r="A2" s="330" t="s">
        <v>110</v>
      </c>
      <c r="B2" s="330"/>
      <c r="C2" s="330"/>
      <c r="D2" s="330"/>
    </row>
    <row r="3" spans="1:4" ht="15">
      <c r="A3" s="330" t="s">
        <v>111</v>
      </c>
      <c r="B3" s="330"/>
      <c r="C3" s="330"/>
      <c r="D3" s="330"/>
    </row>
    <row r="4" spans="1:4" ht="15">
      <c r="A4" s="330" t="s">
        <v>112</v>
      </c>
      <c r="B4" s="330"/>
      <c r="C4" s="330"/>
      <c r="D4" s="330"/>
    </row>
    <row r="5" spans="1:4" ht="15">
      <c r="A5" s="330" t="s">
        <v>113</v>
      </c>
      <c r="B5" s="330"/>
      <c r="C5" s="330"/>
      <c r="D5" s="330"/>
    </row>
    <row r="7" spans="1:7" ht="15.75">
      <c r="A7" s="313" t="s">
        <v>114</v>
      </c>
      <c r="B7" s="313"/>
      <c r="C7" s="313"/>
      <c r="D7" s="313"/>
      <c r="E7" s="313"/>
      <c r="F7" s="313"/>
      <c r="G7" s="313"/>
    </row>
    <row r="8" spans="3:10" ht="15.75" thickBot="1">
      <c r="C8" s="14" t="s">
        <v>115</v>
      </c>
      <c r="J8" s="14" t="s">
        <v>116</v>
      </c>
    </row>
    <row r="9" spans="1:4" ht="15.75" thickBot="1">
      <c r="A9" s="15" t="s">
        <v>117</v>
      </c>
      <c r="B9" s="16" t="s">
        <v>118</v>
      </c>
      <c r="C9" s="16" t="s">
        <v>119</v>
      </c>
      <c r="D9" s="17" t="s">
        <v>120</v>
      </c>
    </row>
    <row r="10" spans="1:4" ht="21" customHeight="1" thickBot="1">
      <c r="A10" s="18" t="s">
        <v>121</v>
      </c>
      <c r="B10" s="19">
        <v>0</v>
      </c>
      <c r="C10" s="20" t="s">
        <v>122</v>
      </c>
      <c r="D10" s="21">
        <f>D11+D14+D26+D32+D34+D37</f>
        <v>1897.4</v>
      </c>
    </row>
    <row r="11" spans="1:4" ht="21" customHeight="1" thickBot="1">
      <c r="A11" s="22" t="s">
        <v>123</v>
      </c>
      <c r="B11" s="19">
        <v>0</v>
      </c>
      <c r="C11" s="20" t="s">
        <v>124</v>
      </c>
      <c r="D11" s="21">
        <f>D12</f>
        <v>280</v>
      </c>
    </row>
    <row r="12" spans="1:4" ht="21" customHeight="1" thickBot="1">
      <c r="A12" s="22" t="s">
        <v>125</v>
      </c>
      <c r="B12" s="19">
        <v>0</v>
      </c>
      <c r="C12" s="20" t="s">
        <v>126</v>
      </c>
      <c r="D12" s="21">
        <v>280</v>
      </c>
    </row>
    <row r="13" spans="1:4" ht="48" customHeight="1" thickBot="1">
      <c r="A13" s="23" t="s">
        <v>127</v>
      </c>
      <c r="B13" s="19">
        <v>0</v>
      </c>
      <c r="C13" s="19" t="s">
        <v>128</v>
      </c>
      <c r="D13" s="21">
        <v>0</v>
      </c>
    </row>
    <row r="14" spans="1:4" ht="35.25" customHeight="1" thickBot="1">
      <c r="A14" s="22" t="s">
        <v>129</v>
      </c>
      <c r="B14" s="19">
        <v>0</v>
      </c>
      <c r="C14" s="20" t="s">
        <v>130</v>
      </c>
      <c r="D14" s="21">
        <f>D15+D16+D24+D25</f>
        <v>1293.4</v>
      </c>
    </row>
    <row r="15" spans="1:4" ht="60.75" customHeight="1" thickBot="1">
      <c r="A15" s="22" t="s">
        <v>131</v>
      </c>
      <c r="B15" s="19">
        <v>0</v>
      </c>
      <c r="C15" s="20" t="s">
        <v>132</v>
      </c>
      <c r="D15" s="21">
        <v>465.4</v>
      </c>
    </row>
    <row r="16" spans="1:4" ht="77.25" customHeight="1" thickBot="1">
      <c r="A16" s="22" t="s">
        <v>133</v>
      </c>
      <c r="B16" s="19">
        <v>0</v>
      </c>
      <c r="C16" s="20" t="s">
        <v>134</v>
      </c>
      <c r="D16" s="21">
        <v>40</v>
      </c>
    </row>
    <row r="17" spans="1:4" ht="81.75" customHeight="1" hidden="1">
      <c r="A17" s="22" t="s">
        <v>135</v>
      </c>
      <c r="B17" s="19">
        <v>0</v>
      </c>
      <c r="C17" s="20" t="s">
        <v>136</v>
      </c>
      <c r="D17" s="21">
        <v>800</v>
      </c>
    </row>
    <row r="18" spans="1:4" ht="70.5" customHeight="1" hidden="1">
      <c r="A18" s="22" t="s">
        <v>137</v>
      </c>
      <c r="B18" s="19">
        <v>0</v>
      </c>
      <c r="C18" s="20" t="s">
        <v>138</v>
      </c>
      <c r="D18" s="21">
        <v>-12</v>
      </c>
    </row>
    <row r="19" spans="1:4" ht="18.75" customHeight="1" hidden="1">
      <c r="A19" s="22" t="s">
        <v>139</v>
      </c>
      <c r="B19" s="19">
        <v>0</v>
      </c>
      <c r="C19" s="20" t="s">
        <v>140</v>
      </c>
      <c r="D19" s="21">
        <v>306</v>
      </c>
    </row>
    <row r="20" spans="1:4" ht="18" customHeight="1" hidden="1">
      <c r="A20" s="22" t="s">
        <v>141</v>
      </c>
      <c r="B20" s="19">
        <v>0</v>
      </c>
      <c r="C20" s="20" t="s">
        <v>142</v>
      </c>
      <c r="D20" s="21">
        <v>6</v>
      </c>
    </row>
    <row r="21" spans="1:4" ht="36" customHeight="1" hidden="1">
      <c r="A21" s="22" t="s">
        <v>143</v>
      </c>
      <c r="B21" s="19">
        <v>0</v>
      </c>
      <c r="C21" s="20" t="s">
        <v>144</v>
      </c>
      <c r="D21" s="21">
        <v>6</v>
      </c>
    </row>
    <row r="22" spans="1:4" ht="15.75" hidden="1" thickBot="1">
      <c r="A22" s="22" t="s">
        <v>145</v>
      </c>
      <c r="B22" s="19">
        <v>0</v>
      </c>
      <c r="C22" s="20" t="s">
        <v>146</v>
      </c>
      <c r="D22" s="21">
        <v>300</v>
      </c>
    </row>
    <row r="23" spans="1:4" ht="60.75" hidden="1" thickBot="1">
      <c r="A23" s="24" t="s">
        <v>147</v>
      </c>
      <c r="B23" s="19">
        <v>0</v>
      </c>
      <c r="C23" s="20" t="s">
        <v>148</v>
      </c>
      <c r="D23" s="21">
        <v>215</v>
      </c>
    </row>
    <row r="24" spans="1:4" ht="75.75" thickBot="1">
      <c r="A24" s="24" t="s">
        <v>137</v>
      </c>
      <c r="B24" s="19">
        <v>0</v>
      </c>
      <c r="C24" s="20" t="s">
        <v>134</v>
      </c>
      <c r="D24" s="21">
        <v>800</v>
      </c>
    </row>
    <row r="25" spans="1:4" ht="75.75" thickBot="1">
      <c r="A25" s="24" t="s">
        <v>137</v>
      </c>
      <c r="B25" s="19">
        <v>0</v>
      </c>
      <c r="C25" s="20"/>
      <c r="D25" s="21">
        <v>-12</v>
      </c>
    </row>
    <row r="26" spans="1:4" ht="15.75" thickBot="1">
      <c r="A26" s="22" t="s">
        <v>139</v>
      </c>
      <c r="B26" s="19">
        <v>0</v>
      </c>
      <c r="C26" s="20"/>
      <c r="D26" s="21">
        <f>D27+D29</f>
        <v>306</v>
      </c>
    </row>
    <row r="27" spans="1:4" ht="15.75" thickBot="1">
      <c r="A27" s="22" t="s">
        <v>141</v>
      </c>
      <c r="B27" s="19">
        <v>0</v>
      </c>
      <c r="C27" s="20" t="s">
        <v>140</v>
      </c>
      <c r="D27" s="21">
        <f>D28</f>
        <v>6</v>
      </c>
    </row>
    <row r="28" spans="1:4" ht="26.25" thickBot="1">
      <c r="A28" s="22" t="s">
        <v>143</v>
      </c>
      <c r="B28" s="19">
        <v>0</v>
      </c>
      <c r="C28" s="20" t="s">
        <v>142</v>
      </c>
      <c r="D28" s="21">
        <v>6</v>
      </c>
    </row>
    <row r="29" spans="1:4" ht="15.75" thickBot="1">
      <c r="A29" s="22" t="s">
        <v>145</v>
      </c>
      <c r="B29" s="19">
        <v>0</v>
      </c>
      <c r="C29" s="20" t="s">
        <v>144</v>
      </c>
      <c r="D29" s="21">
        <f>D30+D31</f>
        <v>300</v>
      </c>
    </row>
    <row r="30" spans="1:4" ht="60.75" thickBot="1">
      <c r="A30" s="24" t="s">
        <v>147</v>
      </c>
      <c r="B30" s="19">
        <v>0</v>
      </c>
      <c r="C30" s="20" t="s">
        <v>146</v>
      </c>
      <c r="D30" s="21">
        <v>215</v>
      </c>
    </row>
    <row r="31" spans="1:4" ht="60.75" thickBot="1">
      <c r="A31" s="24" t="s">
        <v>149</v>
      </c>
      <c r="B31" s="19">
        <v>0</v>
      </c>
      <c r="C31" s="20" t="s">
        <v>150</v>
      </c>
      <c r="D31" s="21">
        <v>85</v>
      </c>
    </row>
    <row r="32" spans="1:4" ht="20.25" customHeight="1" thickBot="1">
      <c r="A32" s="22" t="s">
        <v>151</v>
      </c>
      <c r="B32" s="19">
        <v>0</v>
      </c>
      <c r="C32" s="20" t="s">
        <v>152</v>
      </c>
      <c r="D32" s="21">
        <f>D33</f>
        <v>3</v>
      </c>
    </row>
    <row r="33" spans="1:4" ht="55.5" customHeight="1" thickBot="1">
      <c r="A33" s="25" t="s">
        <v>153</v>
      </c>
      <c r="B33" s="19">
        <v>0</v>
      </c>
      <c r="C33" s="20" t="s">
        <v>154</v>
      </c>
      <c r="D33" s="21">
        <v>3</v>
      </c>
    </row>
    <row r="34" spans="1:4" ht="18" customHeight="1" thickBot="1">
      <c r="A34" s="22" t="s">
        <v>155</v>
      </c>
      <c r="B34" s="19">
        <v>0</v>
      </c>
      <c r="C34" s="20" t="s">
        <v>156</v>
      </c>
      <c r="D34" s="21">
        <f>D35</f>
        <v>5</v>
      </c>
    </row>
    <row r="35" spans="1:4" ht="18" customHeight="1" thickBot="1">
      <c r="A35" s="22" t="s">
        <v>157</v>
      </c>
      <c r="B35" s="19">
        <v>0</v>
      </c>
      <c r="C35" s="20" t="s">
        <v>158</v>
      </c>
      <c r="D35" s="21">
        <v>5</v>
      </c>
    </row>
    <row r="36" spans="1:4" ht="28.5" customHeight="1" thickBot="1">
      <c r="A36" s="22" t="s">
        <v>159</v>
      </c>
      <c r="B36" s="19">
        <v>0</v>
      </c>
      <c r="C36" s="20" t="s">
        <v>160</v>
      </c>
      <c r="D36" s="21">
        <v>5</v>
      </c>
    </row>
    <row r="37" spans="1:4" ht="15.75" customHeight="1" thickBot="1">
      <c r="A37" s="26" t="s">
        <v>161</v>
      </c>
      <c r="B37" s="19">
        <v>0</v>
      </c>
      <c r="C37" s="21" t="s">
        <v>162</v>
      </c>
      <c r="D37" s="19">
        <v>10</v>
      </c>
    </row>
    <row r="38" spans="1:4" ht="18" customHeight="1" thickBot="1">
      <c r="A38" s="26" t="s">
        <v>163</v>
      </c>
      <c r="B38" s="19">
        <v>0</v>
      </c>
      <c r="C38" s="20" t="s">
        <v>164</v>
      </c>
      <c r="D38" s="19">
        <f>D39</f>
        <v>18199.846999999998</v>
      </c>
    </row>
    <row r="39" spans="1:4" ht="32.25" customHeight="1" thickBot="1">
      <c r="A39" s="23" t="s">
        <v>165</v>
      </c>
      <c r="B39" s="19">
        <v>0</v>
      </c>
      <c r="C39" s="21" t="s">
        <v>166</v>
      </c>
      <c r="D39" s="19">
        <f>D40+D43+D44+D45+D46</f>
        <v>18199.846999999998</v>
      </c>
    </row>
    <row r="40" spans="1:4" ht="31.5" customHeight="1" thickBot="1">
      <c r="A40" s="23" t="s">
        <v>167</v>
      </c>
      <c r="B40" s="19">
        <v>0</v>
      </c>
      <c r="C40" s="21" t="s">
        <v>168</v>
      </c>
      <c r="D40" s="19">
        <f>D41+D42</f>
        <v>9564.651</v>
      </c>
    </row>
    <row r="41" spans="1:4" ht="31.5" customHeight="1" thickBot="1">
      <c r="A41" s="23" t="s">
        <v>169</v>
      </c>
      <c r="B41" s="19">
        <v>0</v>
      </c>
      <c r="C41" s="21" t="s">
        <v>170</v>
      </c>
      <c r="D41" s="19">
        <v>9397.351</v>
      </c>
    </row>
    <row r="42" spans="1:4" ht="30.75" customHeight="1" thickBot="1">
      <c r="A42" s="23" t="s">
        <v>171</v>
      </c>
      <c r="B42" s="19">
        <v>0</v>
      </c>
      <c r="C42" s="19" t="s">
        <v>170</v>
      </c>
      <c r="D42" s="19">
        <v>167.3</v>
      </c>
    </row>
    <row r="43" spans="1:4" ht="15.75" thickBot="1">
      <c r="A43" s="27" t="s">
        <v>172</v>
      </c>
      <c r="B43" s="19">
        <v>992</v>
      </c>
      <c r="C43" s="19" t="s">
        <v>173</v>
      </c>
      <c r="D43" s="19">
        <v>5947.076</v>
      </c>
    </row>
    <row r="44" spans="1:4" ht="33.75" customHeight="1" thickBot="1">
      <c r="A44" s="23" t="s">
        <v>174</v>
      </c>
      <c r="B44" s="19">
        <v>992</v>
      </c>
      <c r="C44" s="19" t="s">
        <v>173</v>
      </c>
      <c r="D44" s="19">
        <v>256.6</v>
      </c>
    </row>
    <row r="45" spans="1:4" ht="81" customHeight="1" thickBot="1">
      <c r="A45" s="23" t="s">
        <v>175</v>
      </c>
      <c r="B45" s="19">
        <v>992</v>
      </c>
      <c r="C45" s="19" t="s">
        <v>176</v>
      </c>
      <c r="D45" s="19">
        <v>2297.92</v>
      </c>
    </row>
    <row r="46" spans="1:4" ht="30" customHeight="1" thickBot="1">
      <c r="A46" s="23" t="s">
        <v>177</v>
      </c>
      <c r="B46" s="19">
        <v>0</v>
      </c>
      <c r="C46" s="19" t="s">
        <v>178</v>
      </c>
      <c r="D46" s="19">
        <f>D49+D48+D47</f>
        <v>133.6</v>
      </c>
    </row>
    <row r="47" spans="1:4" ht="24.75" customHeight="1" thickBot="1">
      <c r="A47" s="27" t="s">
        <v>179</v>
      </c>
      <c r="B47" s="19">
        <v>0</v>
      </c>
      <c r="C47" s="19" t="s">
        <v>180</v>
      </c>
      <c r="D47" s="19">
        <v>99.3</v>
      </c>
    </row>
    <row r="48" spans="1:4" ht="36" customHeight="1" thickBot="1">
      <c r="A48" s="27" t="s">
        <v>181</v>
      </c>
      <c r="B48" s="19">
        <v>0</v>
      </c>
      <c r="C48" s="19" t="s">
        <v>182</v>
      </c>
      <c r="D48" s="19">
        <v>33.6</v>
      </c>
    </row>
    <row r="49" spans="1:4" ht="84" customHeight="1" thickBot="1">
      <c r="A49" s="27" t="s">
        <v>183</v>
      </c>
      <c r="B49" s="19">
        <v>0</v>
      </c>
      <c r="C49" s="19" t="s">
        <v>184</v>
      </c>
      <c r="D49" s="19">
        <v>0.7</v>
      </c>
    </row>
    <row r="50" spans="1:4" ht="15.75" thickBot="1">
      <c r="A50" s="23" t="s">
        <v>185</v>
      </c>
      <c r="B50" s="28"/>
      <c r="C50" s="19"/>
      <c r="D50" s="21">
        <f>D38+D10</f>
        <v>20097.247</v>
      </c>
    </row>
  </sheetData>
  <sheetProtection selectLockedCells="1" selectUnlockedCells="1"/>
  <mergeCells count="6">
    <mergeCell ref="A1:D1"/>
    <mergeCell ref="A2:D2"/>
    <mergeCell ref="A3:D3"/>
    <mergeCell ref="A4:D4"/>
    <mergeCell ref="A5:D5"/>
    <mergeCell ref="A7:G7"/>
  </mergeCells>
  <printOptions/>
  <pageMargins left="0.7874015748031497" right="0.1968503937007874" top="0.3937007874015748" bottom="0.3937007874015748" header="0.3937007874015748" footer="0.3937007874015748"/>
  <pageSetup fitToHeight="0" horizontalDpi="600" verticalDpi="600" orientation="portrait" paperSize="9" scale="63" r:id="rId1"/>
  <headerFooter differentFirst="1" alignWithMargins="0">
    <oddHeader>&amp;C&amp;P</oddHeader>
  </headerFooter>
  <rowBreaks count="3" manualBreakCount="3">
    <brk id="35" max="6" man="1"/>
    <brk id="73" max="6" man="1"/>
    <brk id="201" max="6"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k224</dc:creator>
  <cp:keywords/>
  <dc:description/>
  <cp:lastModifiedBy>web</cp:lastModifiedBy>
  <cp:lastPrinted>2020-03-11T07:04:46Z</cp:lastPrinted>
  <dcterms:created xsi:type="dcterms:W3CDTF">2013-10-25T01:43:03Z</dcterms:created>
  <dcterms:modified xsi:type="dcterms:W3CDTF">2020-06-02T08:55:58Z</dcterms:modified>
  <cp:category/>
  <cp:version/>
  <cp:contentType/>
  <cp:contentStatus/>
</cp:coreProperties>
</file>